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Сводка на 21 марта" sheetId="1" r:id="rId1"/>
    <sheet name="Динамика" sheetId="2" r:id="rId2"/>
    <sheet name="Долг" sheetId="7" r:id="rId3"/>
    <sheet name="По факультетам" sheetId="5" r:id="rId4"/>
  </sheets>
  <definedNames>
    <definedName name="_xlnm._FilterDatabase" localSheetId="3" hidden="1">'По факультетам'!$A$4:$G$15</definedName>
    <definedName name="_xlnm._FilterDatabase" localSheetId="0" hidden="1">'Сводка на 21 марта'!$A$1:$J$37</definedName>
  </definedNames>
  <calcPr calcId="145621"/>
</workbook>
</file>

<file path=xl/calcChain.xml><?xml version="1.0" encoding="utf-8"?>
<calcChain xmlns="http://schemas.openxmlformats.org/spreadsheetml/2006/main">
  <c r="H31" i="5" l="1"/>
  <c r="H30" i="5"/>
  <c r="H29" i="5"/>
  <c r="H28" i="5"/>
  <c r="H27" i="5"/>
  <c r="H26" i="5"/>
  <c r="H25" i="5"/>
  <c r="H24" i="5"/>
  <c r="H23" i="5"/>
  <c r="H22" i="5"/>
  <c r="H21" i="5"/>
  <c r="G31" i="5"/>
  <c r="G26" i="5"/>
  <c r="G29" i="5"/>
  <c r="G21" i="5"/>
  <c r="G23" i="5"/>
  <c r="G25" i="5"/>
  <c r="G24" i="5"/>
  <c r="G28" i="5"/>
  <c r="G30" i="5"/>
  <c r="G22" i="5"/>
  <c r="G27" i="5"/>
  <c r="D31" i="5"/>
  <c r="D26" i="5"/>
  <c r="D29" i="5"/>
  <c r="D21" i="5"/>
  <c r="D23" i="5"/>
  <c r="D25" i="5"/>
  <c r="D24" i="5"/>
  <c r="D28" i="5"/>
  <c r="D30" i="5"/>
  <c r="D22" i="5"/>
  <c r="D27" i="5"/>
  <c r="F37" i="7"/>
  <c r="G37" i="7"/>
  <c r="H37" i="7"/>
  <c r="D37" i="7"/>
  <c r="E37" i="7"/>
  <c r="C37" i="7"/>
  <c r="H33" i="7"/>
  <c r="H35" i="7"/>
  <c r="H36" i="7"/>
  <c r="H31" i="7"/>
  <c r="H29" i="7"/>
  <c r="H24" i="7"/>
  <c r="H30" i="7"/>
  <c r="H26" i="7"/>
  <c r="H18" i="7"/>
  <c r="H19" i="7"/>
  <c r="H25" i="7"/>
  <c r="H21" i="7"/>
  <c r="H14" i="7"/>
  <c r="H16" i="7"/>
  <c r="H5" i="7"/>
  <c r="H17" i="7"/>
  <c r="H27" i="7"/>
  <c r="H20" i="7"/>
  <c r="H9" i="7"/>
  <c r="H28" i="7"/>
  <c r="H22" i="7"/>
  <c r="H23" i="7"/>
  <c r="H7" i="7"/>
  <c r="H12" i="7"/>
  <c r="H11" i="7"/>
  <c r="H8" i="7"/>
  <c r="H10" i="7"/>
  <c r="H6" i="7"/>
  <c r="H4" i="7"/>
  <c r="H13" i="7"/>
  <c r="H3" i="7"/>
  <c r="H15" i="7"/>
  <c r="H2" i="7"/>
  <c r="H32" i="7"/>
  <c r="H34" i="7"/>
  <c r="E33" i="7"/>
  <c r="E35" i="7"/>
  <c r="E36" i="7"/>
  <c r="E31" i="7"/>
  <c r="E29" i="7"/>
  <c r="E24" i="7"/>
  <c r="E30" i="7"/>
  <c r="E26" i="7"/>
  <c r="E18" i="7"/>
  <c r="E19" i="7"/>
  <c r="E25" i="7"/>
  <c r="E21" i="7"/>
  <c r="E14" i="7"/>
  <c r="E16" i="7"/>
  <c r="E5" i="7"/>
  <c r="E17" i="7"/>
  <c r="E27" i="7"/>
  <c r="E20" i="7"/>
  <c r="E9" i="7"/>
  <c r="E28" i="7"/>
  <c r="E22" i="7"/>
  <c r="E23" i="7"/>
  <c r="E7" i="7"/>
  <c r="E12" i="7"/>
  <c r="E11" i="7"/>
  <c r="E8" i="7"/>
  <c r="E10" i="7"/>
  <c r="E6" i="7"/>
  <c r="E4" i="7"/>
  <c r="E13" i="7"/>
  <c r="E3" i="7"/>
  <c r="E15" i="7"/>
  <c r="E2" i="7"/>
  <c r="E32" i="7"/>
  <c r="E34" i="7"/>
  <c r="I35" i="2"/>
  <c r="F37" i="2"/>
  <c r="G37" i="2"/>
  <c r="H27" i="2"/>
  <c r="H31" i="2"/>
  <c r="H21" i="2"/>
  <c r="H3" i="2"/>
  <c r="H11" i="2"/>
  <c r="H32" i="2"/>
  <c r="H33" i="2"/>
  <c r="H5" i="2"/>
  <c r="H16" i="2"/>
  <c r="H18" i="2"/>
  <c r="H28" i="2"/>
  <c r="H22" i="2"/>
  <c r="H34" i="2"/>
  <c r="H14" i="2"/>
  <c r="H9" i="2"/>
  <c r="H29" i="2"/>
  <c r="H8" i="2"/>
  <c r="H25" i="2"/>
  <c r="H26" i="2"/>
  <c r="H12" i="2"/>
  <c r="H23" i="2"/>
  <c r="H24" i="2"/>
  <c r="H19" i="2"/>
  <c r="H6" i="2"/>
  <c r="H2" i="2"/>
  <c r="H37" i="2" s="1"/>
  <c r="H35" i="2"/>
  <c r="H4" i="2"/>
  <c r="H15" i="2"/>
  <c r="H10" i="2"/>
  <c r="H36" i="2"/>
  <c r="H13" i="2"/>
  <c r="H17" i="2"/>
  <c r="H20" i="2"/>
  <c r="H30" i="2"/>
  <c r="H7" i="2"/>
  <c r="D37" i="2"/>
  <c r="C37" i="2"/>
  <c r="E27" i="2"/>
  <c r="E31" i="2"/>
  <c r="E21" i="2"/>
  <c r="E3" i="2"/>
  <c r="E11" i="2"/>
  <c r="E32" i="2"/>
  <c r="E33" i="2"/>
  <c r="E5" i="2"/>
  <c r="E16" i="2"/>
  <c r="E18" i="2"/>
  <c r="E28" i="2"/>
  <c r="E22" i="2"/>
  <c r="E34" i="2"/>
  <c r="E14" i="2"/>
  <c r="E9" i="2"/>
  <c r="E29" i="2"/>
  <c r="E8" i="2"/>
  <c r="E25" i="2"/>
  <c r="E26" i="2"/>
  <c r="E12" i="2"/>
  <c r="E23" i="2"/>
  <c r="E24" i="2"/>
  <c r="E19" i="2"/>
  <c r="E6" i="2"/>
  <c r="E2" i="2"/>
  <c r="E35" i="2"/>
  <c r="E4" i="2"/>
  <c r="E37" i="2" s="1"/>
  <c r="E15" i="2"/>
  <c r="E10" i="2"/>
  <c r="E36" i="2"/>
  <c r="E13" i="2"/>
  <c r="E17" i="2"/>
  <c r="E20" i="2"/>
  <c r="E30" i="2"/>
  <c r="E7" i="2"/>
  <c r="H37" i="1"/>
  <c r="I37" i="1"/>
  <c r="G37" i="1"/>
  <c r="D37" i="1"/>
  <c r="E37" i="1"/>
  <c r="C37" i="1"/>
  <c r="J3" i="1"/>
  <c r="J4" i="1"/>
  <c r="J12" i="1"/>
  <c r="J34" i="1"/>
  <c r="J14" i="1"/>
  <c r="J5" i="1"/>
  <c r="J36" i="1"/>
  <c r="J25" i="1"/>
  <c r="J6" i="1"/>
  <c r="J29" i="1"/>
  <c r="J18" i="1"/>
  <c r="J16" i="1"/>
  <c r="J22" i="1"/>
  <c r="J13" i="1"/>
  <c r="J27" i="1"/>
  <c r="J2" i="1"/>
  <c r="J24" i="1"/>
  <c r="J17" i="1"/>
  <c r="J21" i="1"/>
  <c r="J9" i="1"/>
  <c r="J32" i="1"/>
  <c r="J11" i="1"/>
  <c r="J19" i="1"/>
  <c r="J31" i="1"/>
  <c r="J30" i="1"/>
  <c r="J26" i="1"/>
  <c r="J28" i="1"/>
  <c r="J20" i="1"/>
  <c r="J23" i="1"/>
  <c r="J7" i="1"/>
  <c r="J33" i="1"/>
  <c r="J8" i="1"/>
  <c r="J10" i="1"/>
  <c r="J15" i="1"/>
  <c r="J35" i="1"/>
  <c r="F3" i="1"/>
  <c r="F4" i="1"/>
  <c r="F12" i="1"/>
  <c r="F34" i="1"/>
  <c r="F14" i="1"/>
  <c r="F5" i="1"/>
  <c r="F36" i="1"/>
  <c r="F25" i="1"/>
  <c r="F6" i="1"/>
  <c r="F29" i="1"/>
  <c r="F18" i="1"/>
  <c r="F16" i="1"/>
  <c r="F22" i="1"/>
  <c r="F13" i="1"/>
  <c r="F27" i="1"/>
  <c r="F2" i="1"/>
  <c r="F24" i="1"/>
  <c r="F17" i="1"/>
  <c r="F21" i="1"/>
  <c r="F9" i="1"/>
  <c r="F32" i="1"/>
  <c r="F11" i="1"/>
  <c r="F19" i="1"/>
  <c r="F31" i="1"/>
  <c r="F30" i="1"/>
  <c r="F26" i="1"/>
  <c r="F28" i="1"/>
  <c r="F20" i="1"/>
  <c r="F23" i="1"/>
  <c r="F7" i="1"/>
  <c r="F33" i="1"/>
  <c r="F8" i="1"/>
  <c r="F10" i="1"/>
  <c r="F15" i="1"/>
  <c r="F35" i="1"/>
  <c r="J37" i="1" l="1"/>
  <c r="F37" i="1"/>
  <c r="G15" i="5"/>
  <c r="G9" i="5"/>
  <c r="G12" i="5"/>
  <c r="G5" i="5"/>
  <c r="G7" i="5"/>
  <c r="G10" i="5"/>
  <c r="G8" i="5"/>
  <c r="G13" i="5"/>
  <c r="G14" i="5"/>
  <c r="G6" i="5"/>
  <c r="G11" i="5"/>
  <c r="D15" i="5"/>
  <c r="D9" i="5"/>
  <c r="D12" i="5"/>
  <c r="D5" i="5"/>
  <c r="D7" i="5"/>
  <c r="D10" i="5"/>
  <c r="D8" i="5"/>
  <c r="D13" i="5"/>
  <c r="D14" i="5"/>
  <c r="D6" i="5"/>
  <c r="D11" i="5"/>
</calcChain>
</file>

<file path=xl/sharedStrings.xml><?xml version="1.0" encoding="utf-8"?>
<sst xmlns="http://schemas.openxmlformats.org/spreadsheetml/2006/main" count="275" uniqueCount="61">
  <si>
    <t>Кафедра</t>
  </si>
  <si>
    <t>Должно быть РПД</t>
  </si>
  <si>
    <t>Должно быть РПД очной формы</t>
  </si>
  <si>
    <t>ФК</t>
  </si>
  <si>
    <t>СИА</t>
  </si>
  <si>
    <t>ЛМК</t>
  </si>
  <si>
    <t>ИА</t>
  </si>
  <si>
    <t>ИЯ</t>
  </si>
  <si>
    <t>ФВ</t>
  </si>
  <si>
    <t>ЭФБУ</t>
  </si>
  <si>
    <t>ПЧП</t>
  </si>
  <si>
    <t>ТПНП</t>
  </si>
  <si>
    <t>БЖ</t>
  </si>
  <si>
    <t>ВМ</t>
  </si>
  <si>
    <t>ИС</t>
  </si>
  <si>
    <t>ОФ</t>
  </si>
  <si>
    <t>МАКП</t>
  </si>
  <si>
    <t>САПР</t>
  </si>
  <si>
    <t>ТЭУ</t>
  </si>
  <si>
    <t>МТНМ</t>
  </si>
  <si>
    <t>ЭМ</t>
  </si>
  <si>
    <t>ТМ</t>
  </si>
  <si>
    <t>ЭПАПУ</t>
  </si>
  <si>
    <t>ММГУ</t>
  </si>
  <si>
    <t>ППСР</t>
  </si>
  <si>
    <t>МАХП</t>
  </si>
  <si>
    <t>МИМ</t>
  </si>
  <si>
    <t>ПЭ</t>
  </si>
  <si>
    <t>УИПП</t>
  </si>
  <si>
    <t>МОПЭВМ</t>
  </si>
  <si>
    <t>ПМИ</t>
  </si>
  <si>
    <t>ИБАС</t>
  </si>
  <si>
    <t>СТД</t>
  </si>
  <si>
    <t>КС</t>
  </si>
  <si>
    <t>ТС</t>
  </si>
  <si>
    <t>УНИК</t>
  </si>
  <si>
    <t>КВП</t>
  </si>
  <si>
    <t>ДАС</t>
  </si>
  <si>
    <t>Готово РПД 14 марта</t>
  </si>
  <si>
    <t>Готово РПД очной формы на 14 марта</t>
  </si>
  <si>
    <t xml:space="preserve">Готовность </t>
  </si>
  <si>
    <t>Готовность РПД очной формы</t>
  </si>
  <si>
    <t>Факультет</t>
  </si>
  <si>
    <t>ФЭХТ</t>
  </si>
  <si>
    <t>ФКТ</t>
  </si>
  <si>
    <t>ФКС</t>
  </si>
  <si>
    <t>СГФ</t>
  </si>
  <si>
    <t>ФЭТМТ</t>
  </si>
  <si>
    <t>ИКПМТО</t>
  </si>
  <si>
    <t>ФЭМ</t>
  </si>
  <si>
    <t>ЭТФ</t>
  </si>
  <si>
    <t>ССФ</t>
  </si>
  <si>
    <t>Готовность</t>
  </si>
  <si>
    <t>Готовность по очной форме</t>
  </si>
  <si>
    <t>Готово РПД 21 марта</t>
  </si>
  <si>
    <t>Готово РПД очной формы на 21 марта</t>
  </si>
  <si>
    <t>Необходимо подготовить всего</t>
  </si>
  <si>
    <t>Необходимо подготовить по очной форме</t>
  </si>
  <si>
    <t>Готовность на 14 марта</t>
  </si>
  <si>
    <t>Готовность на 21 марта</t>
  </si>
  <si>
    <t>Динамика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</si>
</sst>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0" fillId="0" borderId="0" xfId="0"/>
    <xf numFmtId="9" fontId="2" fillId="0" borderId="1" xfId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/>
    <xf numFmtId="9" fontId="4" fillId="0" borderId="1" xfId="1" applyFont="1" applyBorder="1"/>
    <xf numFmtId="1" fontId="2" fillId="0" borderId="1" xfId="1" applyNumberFormat="1" applyFont="1" applyBorder="1"/>
    <xf numFmtId="1" fontId="2" fillId="3" borderId="1" xfId="1" applyNumberFormat="1" applyFont="1" applyFill="1" applyBorder="1"/>
    <xf numFmtId="0" fontId="2" fillId="0" borderId="1" xfId="0" applyFont="1" applyBorder="1" applyAlignment="1">
      <alignment wrapText="1"/>
    </xf>
    <xf numFmtId="9" fontId="2" fillId="0" borderId="1" xfId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1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9" fontId="2" fillId="3" borderId="1" xfId="1" applyFont="1" applyFill="1" applyBorder="1"/>
    <xf numFmtId="2" fontId="4" fillId="3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1" fontId="2" fillId="4" borderId="1" xfId="1" applyNumberFormat="1" applyFont="1" applyFill="1" applyBorder="1"/>
    <xf numFmtId="1" fontId="0" fillId="0" borderId="0" xfId="0" applyNumberFormat="1"/>
    <xf numFmtId="1" fontId="4" fillId="2" borderId="1" xfId="0" applyNumberFormat="1" applyFont="1" applyFill="1" applyBorder="1" applyAlignment="1">
      <alignment vertical="center" wrapText="1"/>
    </xf>
    <xf numFmtId="1" fontId="2" fillId="2" borderId="1" xfId="1" applyNumberFormat="1" applyFont="1" applyFill="1" applyBorder="1"/>
    <xf numFmtId="1" fontId="0" fillId="2" borderId="0" xfId="0" applyNumberFormat="1" applyFill="1"/>
    <xf numFmtId="1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/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/>
    <xf numFmtId="9" fontId="2" fillId="3" borderId="1" xfId="0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Normal="100" workbookViewId="0">
      <selection activeCell="K26" sqref="K26"/>
    </sheetView>
  </sheetViews>
  <sheetFormatPr defaultRowHeight="15" x14ac:dyDescent="0.25"/>
  <cols>
    <col min="1" max="1" width="12.85546875" style="2" customWidth="1"/>
    <col min="2" max="2" width="10.7109375" bestFit="1" customWidth="1"/>
    <col min="5" max="5" width="9.140625" style="7"/>
    <col min="9" max="9" width="9.140625" style="7"/>
  </cols>
  <sheetData>
    <row r="1" spans="1:10" s="1" customFormat="1" ht="85.5" x14ac:dyDescent="0.25">
      <c r="A1" s="8" t="s">
        <v>42</v>
      </c>
      <c r="B1" s="4" t="s">
        <v>0</v>
      </c>
      <c r="C1" s="4" t="s">
        <v>1</v>
      </c>
      <c r="D1" s="4" t="s">
        <v>38</v>
      </c>
      <c r="E1" s="4" t="s">
        <v>54</v>
      </c>
      <c r="F1" s="5" t="s">
        <v>40</v>
      </c>
      <c r="G1" s="4" t="s">
        <v>2</v>
      </c>
      <c r="H1" s="4" t="s">
        <v>39</v>
      </c>
      <c r="I1" s="4" t="s">
        <v>55</v>
      </c>
      <c r="J1" s="5" t="s">
        <v>41</v>
      </c>
    </row>
    <row r="2" spans="1:10" ht="15.75" x14ac:dyDescent="0.25">
      <c r="A2" s="9" t="s">
        <v>43</v>
      </c>
      <c r="B2" s="6" t="s">
        <v>15</v>
      </c>
      <c r="C2" s="19">
        <v>191</v>
      </c>
      <c r="D2" s="6">
        <v>142</v>
      </c>
      <c r="E2" s="19">
        <v>191</v>
      </c>
      <c r="F2" s="3">
        <f>E2/C2</f>
        <v>1</v>
      </c>
      <c r="G2" s="19">
        <v>119</v>
      </c>
      <c r="H2" s="6">
        <v>118</v>
      </c>
      <c r="I2" s="19">
        <v>119</v>
      </c>
      <c r="J2" s="23">
        <f>I2/G2</f>
        <v>1</v>
      </c>
    </row>
    <row r="3" spans="1:10" ht="15.75" x14ac:dyDescent="0.25">
      <c r="A3" s="9" t="s">
        <v>44</v>
      </c>
      <c r="B3" s="6" t="s">
        <v>13</v>
      </c>
      <c r="C3" s="19">
        <v>309</v>
      </c>
      <c r="D3" s="6">
        <v>302</v>
      </c>
      <c r="E3" s="19">
        <v>306</v>
      </c>
      <c r="F3" s="3">
        <f>E3/C3</f>
        <v>0.99029126213592233</v>
      </c>
      <c r="G3" s="19">
        <v>199</v>
      </c>
      <c r="H3" s="6">
        <v>198</v>
      </c>
      <c r="I3" s="19">
        <v>199</v>
      </c>
      <c r="J3" s="23">
        <f>I3/G3</f>
        <v>1</v>
      </c>
    </row>
    <row r="4" spans="1:10" ht="15.75" x14ac:dyDescent="0.25">
      <c r="A4" s="9" t="s">
        <v>45</v>
      </c>
      <c r="B4" s="6" t="s">
        <v>37</v>
      </c>
      <c r="C4" s="19">
        <v>260</v>
      </c>
      <c r="D4" s="6">
        <v>260</v>
      </c>
      <c r="E4" s="19">
        <v>260</v>
      </c>
      <c r="F4" s="3">
        <f>E4/C4</f>
        <v>1</v>
      </c>
      <c r="G4" s="19">
        <v>260</v>
      </c>
      <c r="H4" s="6">
        <v>260</v>
      </c>
      <c r="I4" s="19">
        <v>260</v>
      </c>
      <c r="J4" s="23">
        <f>I4/G4</f>
        <v>1</v>
      </c>
    </row>
    <row r="5" spans="1:10" ht="15.75" x14ac:dyDescent="0.25">
      <c r="A5" s="9" t="s">
        <v>46</v>
      </c>
      <c r="B5" s="6" t="s">
        <v>7</v>
      </c>
      <c r="C5" s="19">
        <v>223</v>
      </c>
      <c r="D5" s="6">
        <v>223</v>
      </c>
      <c r="E5" s="19">
        <v>223</v>
      </c>
      <c r="F5" s="3">
        <f>E5/C5</f>
        <v>1</v>
      </c>
      <c r="G5" s="19">
        <v>141</v>
      </c>
      <c r="H5" s="6">
        <v>141</v>
      </c>
      <c r="I5" s="19">
        <v>141</v>
      </c>
      <c r="J5" s="23">
        <f>I5/G5</f>
        <v>1</v>
      </c>
    </row>
    <row r="6" spans="1:10" ht="15.75" x14ac:dyDescent="0.25">
      <c r="A6" s="9" t="s">
        <v>46</v>
      </c>
      <c r="B6" s="6" t="s">
        <v>5</v>
      </c>
      <c r="C6" s="19">
        <v>271</v>
      </c>
      <c r="D6" s="6">
        <v>253</v>
      </c>
      <c r="E6" s="19">
        <v>265</v>
      </c>
      <c r="F6" s="3">
        <f>E6/C6</f>
        <v>0.97785977859778594</v>
      </c>
      <c r="G6" s="19">
        <v>249</v>
      </c>
      <c r="H6" s="6">
        <v>235</v>
      </c>
      <c r="I6" s="19">
        <v>244</v>
      </c>
      <c r="J6" s="23">
        <f>I6/G6</f>
        <v>0.97991967871485941</v>
      </c>
    </row>
    <row r="7" spans="1:10" ht="15.75" x14ac:dyDescent="0.25">
      <c r="A7" s="9" t="s">
        <v>8</v>
      </c>
      <c r="B7" s="6" t="s">
        <v>8</v>
      </c>
      <c r="C7" s="19">
        <v>398</v>
      </c>
      <c r="D7" s="6">
        <v>374</v>
      </c>
      <c r="E7" s="19">
        <v>376</v>
      </c>
      <c r="F7" s="3">
        <f>E7/C7</f>
        <v>0.94472361809045224</v>
      </c>
      <c r="G7" s="19">
        <v>264</v>
      </c>
      <c r="H7" s="6">
        <v>257</v>
      </c>
      <c r="I7" s="19">
        <v>257</v>
      </c>
      <c r="J7" s="23">
        <f>I7/G7</f>
        <v>0.97348484848484851</v>
      </c>
    </row>
    <row r="8" spans="1:10" ht="15.75" x14ac:dyDescent="0.25">
      <c r="A8" s="9" t="s">
        <v>50</v>
      </c>
      <c r="B8" s="6" t="s">
        <v>20</v>
      </c>
      <c r="C8" s="19">
        <v>467</v>
      </c>
      <c r="D8" s="6">
        <v>379</v>
      </c>
      <c r="E8" s="19">
        <v>399</v>
      </c>
      <c r="F8" s="3">
        <f>E8/C8</f>
        <v>0.854389721627409</v>
      </c>
      <c r="G8" s="19">
        <v>295</v>
      </c>
      <c r="H8" s="6">
        <v>276</v>
      </c>
      <c r="I8" s="19">
        <v>285</v>
      </c>
      <c r="J8" s="23">
        <f>I8/G8</f>
        <v>0.96610169491525422</v>
      </c>
    </row>
    <row r="9" spans="1:10" ht="15.75" x14ac:dyDescent="0.25">
      <c r="A9" s="9" t="s">
        <v>50</v>
      </c>
      <c r="B9" s="6" t="s">
        <v>27</v>
      </c>
      <c r="C9" s="19">
        <v>597</v>
      </c>
      <c r="D9" s="6">
        <v>534</v>
      </c>
      <c r="E9" s="19">
        <v>577</v>
      </c>
      <c r="F9" s="3">
        <f>E9/C9</f>
        <v>0.96649916247906198</v>
      </c>
      <c r="G9" s="19">
        <v>445</v>
      </c>
      <c r="H9" s="6">
        <v>416</v>
      </c>
      <c r="I9" s="19">
        <v>427</v>
      </c>
      <c r="J9" s="23">
        <f>I9/G9</f>
        <v>0.95955056179775278</v>
      </c>
    </row>
    <row r="10" spans="1:10" ht="15.75" x14ac:dyDescent="0.25">
      <c r="A10" s="9" t="s">
        <v>50</v>
      </c>
      <c r="B10" s="6" t="s">
        <v>22</v>
      </c>
      <c r="C10" s="19">
        <v>605</v>
      </c>
      <c r="D10" s="6">
        <v>524</v>
      </c>
      <c r="E10" s="19">
        <v>550</v>
      </c>
      <c r="F10" s="3">
        <f>E10/C10</f>
        <v>0.90909090909090906</v>
      </c>
      <c r="G10" s="19">
        <v>382</v>
      </c>
      <c r="H10" s="6">
        <v>357</v>
      </c>
      <c r="I10" s="19">
        <v>364</v>
      </c>
      <c r="J10" s="23">
        <f>I10/G10</f>
        <v>0.95287958115183247</v>
      </c>
    </row>
    <row r="11" spans="1:10" ht="15.75" x14ac:dyDescent="0.25">
      <c r="A11" s="9" t="s">
        <v>45</v>
      </c>
      <c r="B11" s="6" t="s">
        <v>4</v>
      </c>
      <c r="C11" s="19">
        <v>588</v>
      </c>
      <c r="D11" s="6">
        <v>438</v>
      </c>
      <c r="E11" s="19">
        <v>486</v>
      </c>
      <c r="F11" s="3">
        <f>E11/C11</f>
        <v>0.82653061224489799</v>
      </c>
      <c r="G11" s="19">
        <v>398</v>
      </c>
      <c r="H11" s="6">
        <v>365</v>
      </c>
      <c r="I11" s="19">
        <v>369</v>
      </c>
      <c r="J11" s="23">
        <f>I11/G11</f>
        <v>0.92713567839195976</v>
      </c>
    </row>
    <row r="12" spans="1:10" ht="15.75" x14ac:dyDescent="0.25">
      <c r="A12" s="9" t="s">
        <v>46</v>
      </c>
      <c r="B12" s="6" t="s">
        <v>6</v>
      </c>
      <c r="C12" s="19">
        <v>496</v>
      </c>
      <c r="D12" s="6">
        <v>368</v>
      </c>
      <c r="E12" s="19">
        <v>396</v>
      </c>
      <c r="F12" s="3">
        <f>E12/C12</f>
        <v>0.79838709677419351</v>
      </c>
      <c r="G12" s="19">
        <v>241</v>
      </c>
      <c r="H12" s="6">
        <v>210</v>
      </c>
      <c r="I12" s="19">
        <v>216</v>
      </c>
      <c r="J12" s="23">
        <f>I12/G12</f>
        <v>0.89626556016597514</v>
      </c>
    </row>
    <row r="13" spans="1:10" ht="15.75" x14ac:dyDescent="0.25">
      <c r="A13" s="9" t="s">
        <v>44</v>
      </c>
      <c r="B13" s="6" t="s">
        <v>29</v>
      </c>
      <c r="C13" s="19">
        <v>537</v>
      </c>
      <c r="D13" s="6">
        <v>460</v>
      </c>
      <c r="E13" s="19">
        <v>472</v>
      </c>
      <c r="F13" s="3">
        <f>E13/C13</f>
        <v>0.87895716945996272</v>
      </c>
      <c r="G13" s="19">
        <v>403</v>
      </c>
      <c r="H13" s="6">
        <v>347</v>
      </c>
      <c r="I13" s="19">
        <v>357</v>
      </c>
      <c r="J13" s="23">
        <f>I13/G13</f>
        <v>0.88585607940446653</v>
      </c>
    </row>
    <row r="14" spans="1:10" ht="15.75" x14ac:dyDescent="0.25">
      <c r="A14" s="9" t="s">
        <v>44</v>
      </c>
      <c r="B14" s="6" t="s">
        <v>14</v>
      </c>
      <c r="C14" s="19">
        <v>513</v>
      </c>
      <c r="D14" s="6">
        <v>388</v>
      </c>
      <c r="E14" s="19">
        <v>426</v>
      </c>
      <c r="F14" s="3">
        <f>E14/C14</f>
        <v>0.83040935672514615</v>
      </c>
      <c r="G14" s="19">
        <v>329</v>
      </c>
      <c r="H14" s="6">
        <v>278</v>
      </c>
      <c r="I14" s="19">
        <v>290</v>
      </c>
      <c r="J14" s="23">
        <f>I14/G14</f>
        <v>0.8814589665653495</v>
      </c>
    </row>
    <row r="15" spans="1:10" ht="15.75" x14ac:dyDescent="0.25">
      <c r="A15" s="9" t="s">
        <v>49</v>
      </c>
      <c r="B15" s="6" t="s">
        <v>9</v>
      </c>
      <c r="C15" s="19">
        <v>437</v>
      </c>
      <c r="D15" s="6">
        <v>289</v>
      </c>
      <c r="E15" s="19">
        <v>311</v>
      </c>
      <c r="F15" s="3">
        <f>E15/C15</f>
        <v>0.71167048054919912</v>
      </c>
      <c r="G15" s="19">
        <v>200</v>
      </c>
      <c r="H15" s="6">
        <v>170</v>
      </c>
      <c r="I15" s="19">
        <v>171</v>
      </c>
      <c r="J15" s="23">
        <f>I15/G15</f>
        <v>0.85499999999999998</v>
      </c>
    </row>
    <row r="16" spans="1:10" ht="15.75" x14ac:dyDescent="0.25">
      <c r="A16" s="9" t="s">
        <v>48</v>
      </c>
      <c r="B16" s="6" t="s">
        <v>26</v>
      </c>
      <c r="C16" s="19">
        <v>278</v>
      </c>
      <c r="D16" s="6">
        <v>143</v>
      </c>
      <c r="E16" s="19">
        <v>161</v>
      </c>
      <c r="F16" s="3">
        <f>E16/C16</f>
        <v>0.57913669064748197</v>
      </c>
      <c r="G16" s="19">
        <v>158</v>
      </c>
      <c r="H16" s="6">
        <v>130</v>
      </c>
      <c r="I16" s="19">
        <v>135</v>
      </c>
      <c r="J16" s="23">
        <f>I16/G16</f>
        <v>0.85443037974683544</v>
      </c>
    </row>
    <row r="17" spans="1:10" ht="15.75" x14ac:dyDescent="0.25">
      <c r="A17" s="9" t="s">
        <v>46</v>
      </c>
      <c r="B17" s="6" t="s">
        <v>24</v>
      </c>
      <c r="C17" s="19">
        <v>683</v>
      </c>
      <c r="D17" s="6">
        <v>405</v>
      </c>
      <c r="E17" s="19">
        <v>445</v>
      </c>
      <c r="F17" s="3">
        <f>E17/C17</f>
        <v>0.65153733528550517</v>
      </c>
      <c r="G17" s="19">
        <v>307</v>
      </c>
      <c r="H17" s="6">
        <v>258</v>
      </c>
      <c r="I17" s="19">
        <v>261</v>
      </c>
      <c r="J17" s="23">
        <f>I17/G17</f>
        <v>0.85016286644951145</v>
      </c>
    </row>
    <row r="18" spans="1:10" ht="15.75" x14ac:dyDescent="0.25">
      <c r="A18" s="9" t="s">
        <v>48</v>
      </c>
      <c r="B18" s="6" t="s">
        <v>25</v>
      </c>
      <c r="C18" s="19">
        <v>502</v>
      </c>
      <c r="D18" s="6">
        <v>350</v>
      </c>
      <c r="E18" s="19">
        <v>388</v>
      </c>
      <c r="F18" s="3">
        <f>E18/C18</f>
        <v>0.77290836653386452</v>
      </c>
      <c r="G18" s="19">
        <v>327</v>
      </c>
      <c r="H18" s="6">
        <v>276</v>
      </c>
      <c r="I18" s="19">
        <v>277</v>
      </c>
      <c r="J18" s="23">
        <f>I18/G18</f>
        <v>0.84709480122324154</v>
      </c>
    </row>
    <row r="19" spans="1:10" ht="15.75" x14ac:dyDescent="0.25">
      <c r="A19" s="9" t="s">
        <v>49</v>
      </c>
      <c r="B19" s="6" t="s">
        <v>32</v>
      </c>
      <c r="C19" s="19">
        <v>208</v>
      </c>
      <c r="D19" s="6">
        <v>161</v>
      </c>
      <c r="E19" s="19">
        <v>169</v>
      </c>
      <c r="F19" s="3">
        <f>E19/C19</f>
        <v>0.8125</v>
      </c>
      <c r="G19" s="19">
        <v>99</v>
      </c>
      <c r="H19" s="6">
        <v>72</v>
      </c>
      <c r="I19" s="19">
        <v>80</v>
      </c>
      <c r="J19" s="23">
        <f>I19/G19</f>
        <v>0.80808080808080807</v>
      </c>
    </row>
    <row r="20" spans="1:10" ht="15.75" x14ac:dyDescent="0.25">
      <c r="A20" s="9" t="s">
        <v>50</v>
      </c>
      <c r="B20" s="6" t="s">
        <v>28</v>
      </c>
      <c r="C20" s="19">
        <v>269</v>
      </c>
      <c r="D20" s="6">
        <v>152</v>
      </c>
      <c r="E20" s="19">
        <v>178</v>
      </c>
      <c r="F20" s="3">
        <f>E20/C20</f>
        <v>0.66171003717472121</v>
      </c>
      <c r="G20" s="19">
        <v>128</v>
      </c>
      <c r="H20" s="6">
        <v>92</v>
      </c>
      <c r="I20" s="19">
        <v>102</v>
      </c>
      <c r="J20" s="23">
        <f>I20/G20</f>
        <v>0.796875</v>
      </c>
    </row>
    <row r="21" spans="1:10" ht="15.75" x14ac:dyDescent="0.25">
      <c r="A21" s="9" t="s">
        <v>46</v>
      </c>
      <c r="B21" s="6" t="s">
        <v>10</v>
      </c>
      <c r="C21" s="19">
        <v>833</v>
      </c>
      <c r="D21" s="6">
        <v>668</v>
      </c>
      <c r="E21" s="19">
        <v>671</v>
      </c>
      <c r="F21" s="3">
        <f>E21/C21</f>
        <v>0.80552220888355341</v>
      </c>
      <c r="G21" s="19">
        <v>314</v>
      </c>
      <c r="H21" s="6">
        <v>242</v>
      </c>
      <c r="I21" s="19">
        <v>245</v>
      </c>
      <c r="J21" s="23">
        <f>I21/G21</f>
        <v>0.78025477707006374</v>
      </c>
    </row>
    <row r="22" spans="1:10" ht="15.75" x14ac:dyDescent="0.25">
      <c r="A22" s="9" t="s">
        <v>49</v>
      </c>
      <c r="B22" s="6" t="s">
        <v>23</v>
      </c>
      <c r="C22" s="19">
        <v>265</v>
      </c>
      <c r="D22" s="6">
        <v>216</v>
      </c>
      <c r="E22" s="19">
        <v>226</v>
      </c>
      <c r="F22" s="3">
        <f>E22/C22</f>
        <v>0.85283018867924532</v>
      </c>
      <c r="G22" s="19">
        <v>53</v>
      </c>
      <c r="H22" s="6">
        <v>41</v>
      </c>
      <c r="I22" s="19">
        <v>41</v>
      </c>
      <c r="J22" s="23">
        <f>I22/G22</f>
        <v>0.77358490566037741</v>
      </c>
    </row>
    <row r="23" spans="1:10" ht="15.75" x14ac:dyDescent="0.25">
      <c r="A23" s="9" t="s">
        <v>45</v>
      </c>
      <c r="B23" s="6" t="s">
        <v>35</v>
      </c>
      <c r="C23" s="19">
        <v>334</v>
      </c>
      <c r="D23" s="6">
        <v>219</v>
      </c>
      <c r="E23" s="19">
        <v>256</v>
      </c>
      <c r="F23" s="3">
        <f>E23/C23</f>
        <v>0.76646706586826352</v>
      </c>
      <c r="G23" s="19">
        <v>294</v>
      </c>
      <c r="H23" s="6">
        <v>207</v>
      </c>
      <c r="I23" s="19">
        <v>222</v>
      </c>
      <c r="J23" s="23">
        <f>I23/G23</f>
        <v>0.75510204081632648</v>
      </c>
    </row>
    <row r="24" spans="1:10" ht="15.75" x14ac:dyDescent="0.25">
      <c r="A24" s="9" t="s">
        <v>44</v>
      </c>
      <c r="B24" s="6" t="s">
        <v>30</v>
      </c>
      <c r="C24" s="19">
        <v>250</v>
      </c>
      <c r="D24" s="6">
        <v>156</v>
      </c>
      <c r="E24" s="19">
        <v>175</v>
      </c>
      <c r="F24" s="3">
        <f>E24/C24</f>
        <v>0.7</v>
      </c>
      <c r="G24" s="19">
        <v>234</v>
      </c>
      <c r="H24" s="6">
        <v>156</v>
      </c>
      <c r="I24" s="19">
        <v>174</v>
      </c>
      <c r="J24" s="23">
        <f>I24/G24</f>
        <v>0.74358974358974361</v>
      </c>
    </row>
    <row r="25" spans="1:10" ht="15.75" x14ac:dyDescent="0.25">
      <c r="A25" s="9" t="s">
        <v>47</v>
      </c>
      <c r="B25" s="6" t="s">
        <v>33</v>
      </c>
      <c r="C25" s="19">
        <v>730</v>
      </c>
      <c r="D25" s="6">
        <v>453</v>
      </c>
      <c r="E25" s="19">
        <v>532</v>
      </c>
      <c r="F25" s="3">
        <f>E25/C25</f>
        <v>0.72876712328767124</v>
      </c>
      <c r="G25" s="19">
        <v>391</v>
      </c>
      <c r="H25" s="6">
        <v>259</v>
      </c>
      <c r="I25" s="19">
        <v>282</v>
      </c>
      <c r="J25" s="23">
        <f>I25/G25</f>
        <v>0.72122762148337594</v>
      </c>
    </row>
    <row r="26" spans="1:10" ht="15.75" x14ac:dyDescent="0.25">
      <c r="A26" s="9" t="s">
        <v>51</v>
      </c>
      <c r="B26" s="6" t="s">
        <v>34</v>
      </c>
      <c r="C26" s="19">
        <v>466</v>
      </c>
      <c r="D26" s="6">
        <v>302</v>
      </c>
      <c r="E26" s="19">
        <v>327</v>
      </c>
      <c r="F26" s="3">
        <f>E26/C26</f>
        <v>0.70171673819742486</v>
      </c>
      <c r="G26" s="19">
        <v>259</v>
      </c>
      <c r="H26" s="6">
        <v>186</v>
      </c>
      <c r="I26" s="19">
        <v>186</v>
      </c>
      <c r="J26" s="23">
        <f>I26/G26</f>
        <v>0.71814671814671815</v>
      </c>
    </row>
    <row r="27" spans="1:10" ht="15.75" x14ac:dyDescent="0.25">
      <c r="A27" s="9" t="s">
        <v>48</v>
      </c>
      <c r="B27" s="6" t="s">
        <v>19</v>
      </c>
      <c r="C27" s="19">
        <v>336</v>
      </c>
      <c r="D27" s="6">
        <v>181</v>
      </c>
      <c r="E27" s="19">
        <v>196</v>
      </c>
      <c r="F27" s="3">
        <f>E27/C27</f>
        <v>0.58333333333333337</v>
      </c>
      <c r="G27" s="19">
        <v>275</v>
      </c>
      <c r="H27" s="6">
        <v>180</v>
      </c>
      <c r="I27" s="19">
        <v>195</v>
      </c>
      <c r="J27" s="23">
        <f>I27/G27</f>
        <v>0.70909090909090911</v>
      </c>
    </row>
    <row r="28" spans="1:10" ht="15.75" x14ac:dyDescent="0.25">
      <c r="A28" s="9" t="s">
        <v>47</v>
      </c>
      <c r="B28" s="6" t="s">
        <v>18</v>
      </c>
      <c r="C28" s="19">
        <v>401</v>
      </c>
      <c r="D28" s="6">
        <v>188</v>
      </c>
      <c r="E28" s="19">
        <v>229</v>
      </c>
      <c r="F28" s="3">
        <f>E28/C28</f>
        <v>0.57107231920199497</v>
      </c>
      <c r="G28" s="19">
        <v>287</v>
      </c>
      <c r="H28" s="6">
        <v>162</v>
      </c>
      <c r="I28" s="19">
        <v>197</v>
      </c>
      <c r="J28" s="23">
        <f>I28/G28</f>
        <v>0.68641114982578399</v>
      </c>
    </row>
    <row r="29" spans="1:10" ht="15.75" x14ac:dyDescent="0.25">
      <c r="A29" s="9" t="s">
        <v>48</v>
      </c>
      <c r="B29" s="6" t="s">
        <v>16</v>
      </c>
      <c r="C29" s="19">
        <v>363</v>
      </c>
      <c r="D29" s="6">
        <v>194</v>
      </c>
      <c r="E29" s="19">
        <v>217</v>
      </c>
      <c r="F29" s="3">
        <f>E29/C29</f>
        <v>0.59779614325068875</v>
      </c>
      <c r="G29" s="19">
        <v>255</v>
      </c>
      <c r="H29" s="6">
        <v>166</v>
      </c>
      <c r="I29" s="19">
        <v>174</v>
      </c>
      <c r="J29" s="23">
        <f>I29/G29</f>
        <v>0.68235294117647061</v>
      </c>
    </row>
    <row r="30" spans="1:10" ht="15.75" x14ac:dyDescent="0.25">
      <c r="A30" s="9" t="s">
        <v>43</v>
      </c>
      <c r="B30" s="6" t="s">
        <v>11</v>
      </c>
      <c r="C30" s="19">
        <v>475</v>
      </c>
      <c r="D30" s="6">
        <v>224</v>
      </c>
      <c r="E30" s="19">
        <v>267</v>
      </c>
      <c r="F30" s="3">
        <f>E30/C30</f>
        <v>0.56210526315789477</v>
      </c>
      <c r="G30" s="19">
        <v>369</v>
      </c>
      <c r="H30" s="6">
        <v>204</v>
      </c>
      <c r="I30" s="19">
        <v>246</v>
      </c>
      <c r="J30" s="23">
        <f>I30/G30</f>
        <v>0.66666666666666663</v>
      </c>
    </row>
    <row r="31" spans="1:10" ht="15.75" x14ac:dyDescent="0.25">
      <c r="A31" s="9" t="s">
        <v>48</v>
      </c>
      <c r="B31" s="6" t="s">
        <v>21</v>
      </c>
      <c r="C31" s="19">
        <v>581</v>
      </c>
      <c r="D31" s="6">
        <v>280</v>
      </c>
      <c r="E31" s="19">
        <v>313</v>
      </c>
      <c r="F31" s="3">
        <f>E31/C31</f>
        <v>0.53872633390705682</v>
      </c>
      <c r="G31" s="19">
        <v>326</v>
      </c>
      <c r="H31" s="6">
        <v>189</v>
      </c>
      <c r="I31" s="19">
        <v>209</v>
      </c>
      <c r="J31" s="23">
        <f>I31/G31</f>
        <v>0.64110429447852757</v>
      </c>
    </row>
    <row r="32" spans="1:10" ht="15.75" x14ac:dyDescent="0.25">
      <c r="A32" s="9" t="s">
        <v>51</v>
      </c>
      <c r="B32" s="6" t="s">
        <v>17</v>
      </c>
      <c r="C32" s="19">
        <v>248</v>
      </c>
      <c r="D32" s="6">
        <v>107</v>
      </c>
      <c r="E32" s="19">
        <v>113</v>
      </c>
      <c r="F32" s="3">
        <f>E32/C32</f>
        <v>0.45564516129032256</v>
      </c>
      <c r="G32" s="19">
        <v>160</v>
      </c>
      <c r="H32" s="6">
        <v>91</v>
      </c>
      <c r="I32" s="19">
        <v>95</v>
      </c>
      <c r="J32" s="23">
        <f>I32/G32</f>
        <v>0.59375</v>
      </c>
    </row>
    <row r="33" spans="1:10" ht="15.75" x14ac:dyDescent="0.25">
      <c r="A33" s="9" t="s">
        <v>46</v>
      </c>
      <c r="B33" s="6" t="s">
        <v>3</v>
      </c>
      <c r="C33" s="19">
        <v>759</v>
      </c>
      <c r="D33" s="6">
        <v>394</v>
      </c>
      <c r="E33" s="19">
        <v>416</v>
      </c>
      <c r="F33" s="3">
        <f>E33/C33</f>
        <v>0.54808959156785242</v>
      </c>
      <c r="G33" s="19">
        <v>482</v>
      </c>
      <c r="H33" s="6">
        <v>272</v>
      </c>
      <c r="I33" s="19">
        <v>283</v>
      </c>
      <c r="J33" s="23">
        <f>I33/G33</f>
        <v>0.58713692946058094</v>
      </c>
    </row>
    <row r="34" spans="1:10" ht="15.75" x14ac:dyDescent="0.25">
      <c r="A34" s="9" t="s">
        <v>44</v>
      </c>
      <c r="B34" s="6" t="s">
        <v>31</v>
      </c>
      <c r="C34" s="19">
        <v>301</v>
      </c>
      <c r="D34" s="6">
        <v>138</v>
      </c>
      <c r="E34" s="19">
        <v>175</v>
      </c>
      <c r="F34" s="3">
        <f>E34/C34</f>
        <v>0.58139534883720934</v>
      </c>
      <c r="G34" s="19">
        <v>287</v>
      </c>
      <c r="H34" s="6">
        <v>128</v>
      </c>
      <c r="I34" s="19">
        <v>165</v>
      </c>
      <c r="J34" s="23">
        <f>I34/G34</f>
        <v>0.57491289198606277</v>
      </c>
    </row>
    <row r="35" spans="1:10" ht="15.75" x14ac:dyDescent="0.25">
      <c r="A35" s="9" t="s">
        <v>43</v>
      </c>
      <c r="B35" s="6" t="s">
        <v>12</v>
      </c>
      <c r="C35" s="19">
        <v>700</v>
      </c>
      <c r="D35" s="6">
        <v>246</v>
      </c>
      <c r="E35" s="19">
        <v>268</v>
      </c>
      <c r="F35" s="3">
        <f>E35/C35</f>
        <v>0.38285714285714284</v>
      </c>
      <c r="G35" s="19">
        <v>294</v>
      </c>
      <c r="H35" s="6">
        <v>97</v>
      </c>
      <c r="I35" s="19">
        <v>116</v>
      </c>
      <c r="J35" s="23">
        <f>I35/G35</f>
        <v>0.39455782312925169</v>
      </c>
    </row>
    <row r="36" spans="1:10" ht="15.75" x14ac:dyDescent="0.25">
      <c r="A36" s="9" t="s">
        <v>36</v>
      </c>
      <c r="B36" s="6" t="s">
        <v>36</v>
      </c>
      <c r="C36" s="19">
        <v>5</v>
      </c>
      <c r="D36" s="6">
        <v>1</v>
      </c>
      <c r="E36" s="19">
        <v>1</v>
      </c>
      <c r="F36" s="3">
        <f>E36/C36</f>
        <v>0.2</v>
      </c>
      <c r="G36" s="19">
        <v>5</v>
      </c>
      <c r="H36" s="6">
        <v>1</v>
      </c>
      <c r="I36" s="19">
        <v>1</v>
      </c>
      <c r="J36" s="23">
        <f>I36/G36</f>
        <v>0.2</v>
      </c>
    </row>
    <row r="37" spans="1:10" x14ac:dyDescent="0.25">
      <c r="A37" s="22"/>
      <c r="B37" s="22"/>
      <c r="C37" s="10">
        <f>SUM(C2:C36)</f>
        <v>14879</v>
      </c>
      <c r="D37" s="10">
        <f>SUM(D2:D36)</f>
        <v>10112</v>
      </c>
      <c r="E37" s="10">
        <f>SUM(E2:E36)</f>
        <v>10961</v>
      </c>
      <c r="F37" s="11">
        <f>E37/C37</f>
        <v>0.73667585187176554</v>
      </c>
      <c r="G37" s="10">
        <f>SUM(G2:G36)</f>
        <v>9229</v>
      </c>
      <c r="H37" s="10">
        <f>SUM(H2:H36)</f>
        <v>7037</v>
      </c>
      <c r="I37" s="10">
        <f>SUM(I2:I36)</f>
        <v>7385</v>
      </c>
      <c r="J37" s="11">
        <f>I37/G37</f>
        <v>0.80019503738216491</v>
      </c>
    </row>
  </sheetData>
  <autoFilter ref="A1:J37"/>
  <sortState ref="A2:J36">
    <sortCondition descending="1" ref="J2:J36"/>
  </sortState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&amp;C&amp;"Times New Roman,полужирный"&amp;12ГОТОВНОСТЬ РПД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Normal="100" workbookViewId="0">
      <selection activeCell="G9" sqref="G9"/>
    </sheetView>
  </sheetViews>
  <sheetFormatPr defaultRowHeight="15" x14ac:dyDescent="0.25"/>
  <cols>
    <col min="1" max="1" width="12.85546875" style="7" customWidth="1"/>
    <col min="2" max="2" width="10.7109375" style="7" bestFit="1" customWidth="1"/>
    <col min="3" max="4" width="9.140625" style="7"/>
    <col min="5" max="5" width="9.140625" style="21"/>
    <col min="6" max="7" width="9.140625" style="7"/>
    <col min="8" max="8" width="9.140625" style="21"/>
    <col min="9" max="16384" width="9.140625" style="7"/>
  </cols>
  <sheetData>
    <row r="1" spans="1:8" s="1" customFormat="1" ht="85.5" x14ac:dyDescent="0.25">
      <c r="A1" s="8" t="s">
        <v>42</v>
      </c>
      <c r="B1" s="4" t="s">
        <v>0</v>
      </c>
      <c r="C1" s="4" t="s">
        <v>38</v>
      </c>
      <c r="D1" s="4" t="s">
        <v>54</v>
      </c>
      <c r="E1" s="20" t="s">
        <v>40</v>
      </c>
      <c r="F1" s="4" t="s">
        <v>39</v>
      </c>
      <c r="G1" s="4" t="s">
        <v>55</v>
      </c>
      <c r="H1" s="24" t="s">
        <v>41</v>
      </c>
    </row>
    <row r="2" spans="1:8" ht="15.75" x14ac:dyDescent="0.25">
      <c r="A2" s="9" t="s">
        <v>43</v>
      </c>
      <c r="B2" s="6" t="s">
        <v>11</v>
      </c>
      <c r="C2" s="6">
        <v>224</v>
      </c>
      <c r="D2" s="19">
        <v>267</v>
      </c>
      <c r="E2" s="12">
        <f>D2-C2</f>
        <v>43</v>
      </c>
      <c r="F2" s="6">
        <v>204</v>
      </c>
      <c r="G2" s="19">
        <v>246</v>
      </c>
      <c r="H2" s="13">
        <f>G2-F2</f>
        <v>42</v>
      </c>
    </row>
    <row r="3" spans="1:8" ht="15.75" x14ac:dyDescent="0.25">
      <c r="A3" s="9" t="s">
        <v>44</v>
      </c>
      <c r="B3" s="6" t="s">
        <v>31</v>
      </c>
      <c r="C3" s="6">
        <v>138</v>
      </c>
      <c r="D3" s="19">
        <v>175</v>
      </c>
      <c r="E3" s="12">
        <f>D3-C3</f>
        <v>37</v>
      </c>
      <c r="F3" s="6">
        <v>128</v>
      </c>
      <c r="G3" s="19">
        <v>165</v>
      </c>
      <c r="H3" s="13">
        <f>G3-F3</f>
        <v>37</v>
      </c>
    </row>
    <row r="4" spans="1:8" ht="15.75" x14ac:dyDescent="0.25">
      <c r="A4" s="9" t="s">
        <v>47</v>
      </c>
      <c r="B4" s="6" t="s">
        <v>18</v>
      </c>
      <c r="C4" s="6">
        <v>188</v>
      </c>
      <c r="D4" s="19">
        <v>229</v>
      </c>
      <c r="E4" s="12">
        <f>D4-C4</f>
        <v>41</v>
      </c>
      <c r="F4" s="6">
        <v>162</v>
      </c>
      <c r="G4" s="19">
        <v>197</v>
      </c>
      <c r="H4" s="13">
        <f>G4-F4</f>
        <v>35</v>
      </c>
    </row>
    <row r="5" spans="1:8" ht="15.75" x14ac:dyDescent="0.25">
      <c r="A5" s="9" t="s">
        <v>47</v>
      </c>
      <c r="B5" s="6" t="s">
        <v>33</v>
      </c>
      <c r="C5" s="6">
        <v>453</v>
      </c>
      <c r="D5" s="19">
        <v>532</v>
      </c>
      <c r="E5" s="12">
        <f>D5-C5</f>
        <v>79</v>
      </c>
      <c r="F5" s="6">
        <v>259</v>
      </c>
      <c r="G5" s="19">
        <v>282</v>
      </c>
      <c r="H5" s="13">
        <f>G5-F5</f>
        <v>23</v>
      </c>
    </row>
    <row r="6" spans="1:8" ht="15.75" x14ac:dyDescent="0.25">
      <c r="A6" s="9" t="s">
        <v>48</v>
      </c>
      <c r="B6" s="6" t="s">
        <v>21</v>
      </c>
      <c r="C6" s="6">
        <v>280</v>
      </c>
      <c r="D6" s="19">
        <v>313</v>
      </c>
      <c r="E6" s="12">
        <f>D6-C6</f>
        <v>33</v>
      </c>
      <c r="F6" s="6">
        <v>189</v>
      </c>
      <c r="G6" s="19">
        <v>209</v>
      </c>
      <c r="H6" s="13">
        <f>G6-F6</f>
        <v>20</v>
      </c>
    </row>
    <row r="7" spans="1:8" ht="15.75" x14ac:dyDescent="0.25">
      <c r="A7" s="9" t="s">
        <v>43</v>
      </c>
      <c r="B7" s="6" t="s">
        <v>12</v>
      </c>
      <c r="C7" s="6">
        <v>246</v>
      </c>
      <c r="D7" s="19">
        <v>268</v>
      </c>
      <c r="E7" s="12">
        <f>D7-C7</f>
        <v>22</v>
      </c>
      <c r="F7" s="6">
        <v>97</v>
      </c>
      <c r="G7" s="19">
        <v>116</v>
      </c>
      <c r="H7" s="13">
        <f>G7-F7</f>
        <v>19</v>
      </c>
    </row>
    <row r="8" spans="1:8" ht="15.75" x14ac:dyDescent="0.25">
      <c r="A8" s="9" t="s">
        <v>44</v>
      </c>
      <c r="B8" s="6" t="s">
        <v>30</v>
      </c>
      <c r="C8" s="6">
        <v>156</v>
      </c>
      <c r="D8" s="19">
        <v>175</v>
      </c>
      <c r="E8" s="12">
        <f>D8-C8</f>
        <v>19</v>
      </c>
      <c r="F8" s="6">
        <v>156</v>
      </c>
      <c r="G8" s="19">
        <v>174</v>
      </c>
      <c r="H8" s="13">
        <f>G8-F8</f>
        <v>18</v>
      </c>
    </row>
    <row r="9" spans="1:8" ht="15.75" x14ac:dyDescent="0.25">
      <c r="A9" s="9" t="s">
        <v>48</v>
      </c>
      <c r="B9" s="6" t="s">
        <v>19</v>
      </c>
      <c r="C9" s="6">
        <v>181</v>
      </c>
      <c r="D9" s="19">
        <v>196</v>
      </c>
      <c r="E9" s="12">
        <f>D9-C9</f>
        <v>15</v>
      </c>
      <c r="F9" s="6">
        <v>180</v>
      </c>
      <c r="G9" s="19">
        <v>195</v>
      </c>
      <c r="H9" s="13">
        <f>G9-F9</f>
        <v>15</v>
      </c>
    </row>
    <row r="10" spans="1:8" ht="15.75" x14ac:dyDescent="0.25">
      <c r="A10" s="9" t="s">
        <v>45</v>
      </c>
      <c r="B10" s="6" t="s">
        <v>35</v>
      </c>
      <c r="C10" s="6">
        <v>219</v>
      </c>
      <c r="D10" s="19">
        <v>256</v>
      </c>
      <c r="E10" s="12">
        <f>D10-C10</f>
        <v>37</v>
      </c>
      <c r="F10" s="6">
        <v>207</v>
      </c>
      <c r="G10" s="19">
        <v>222</v>
      </c>
      <c r="H10" s="13">
        <f>G10-F10</f>
        <v>15</v>
      </c>
    </row>
    <row r="11" spans="1:8" ht="15.75" x14ac:dyDescent="0.25">
      <c r="A11" s="9" t="s">
        <v>44</v>
      </c>
      <c r="B11" s="6" t="s">
        <v>14</v>
      </c>
      <c r="C11" s="6">
        <v>388</v>
      </c>
      <c r="D11" s="19">
        <v>426</v>
      </c>
      <c r="E11" s="12">
        <f>D11-C11</f>
        <v>38</v>
      </c>
      <c r="F11" s="6">
        <v>278</v>
      </c>
      <c r="G11" s="19">
        <v>290</v>
      </c>
      <c r="H11" s="13">
        <f>G11-F11</f>
        <v>12</v>
      </c>
    </row>
    <row r="12" spans="1:8" ht="15.75" x14ac:dyDescent="0.25">
      <c r="A12" s="9" t="s">
        <v>50</v>
      </c>
      <c r="B12" s="6" t="s">
        <v>27</v>
      </c>
      <c r="C12" s="6">
        <v>534</v>
      </c>
      <c r="D12" s="19">
        <v>577</v>
      </c>
      <c r="E12" s="12">
        <f>D12-C12</f>
        <v>43</v>
      </c>
      <c r="F12" s="6">
        <v>416</v>
      </c>
      <c r="G12" s="19">
        <v>427</v>
      </c>
      <c r="H12" s="13">
        <f>G12-F12</f>
        <v>11</v>
      </c>
    </row>
    <row r="13" spans="1:8" ht="15.75" x14ac:dyDescent="0.25">
      <c r="A13" s="9" t="s">
        <v>46</v>
      </c>
      <c r="B13" s="6" t="s">
        <v>3</v>
      </c>
      <c r="C13" s="6">
        <v>394</v>
      </c>
      <c r="D13" s="19">
        <v>416</v>
      </c>
      <c r="E13" s="12">
        <f>D13-C13</f>
        <v>22</v>
      </c>
      <c r="F13" s="6">
        <v>272</v>
      </c>
      <c r="G13" s="19">
        <v>283</v>
      </c>
      <c r="H13" s="13">
        <f>G13-F13</f>
        <v>11</v>
      </c>
    </row>
    <row r="14" spans="1:8" ht="15.75" x14ac:dyDescent="0.25">
      <c r="A14" s="9" t="s">
        <v>44</v>
      </c>
      <c r="B14" s="6" t="s">
        <v>29</v>
      </c>
      <c r="C14" s="6">
        <v>460</v>
      </c>
      <c r="D14" s="19">
        <v>472</v>
      </c>
      <c r="E14" s="12">
        <f>D14-C14</f>
        <v>12</v>
      </c>
      <c r="F14" s="6">
        <v>347</v>
      </c>
      <c r="G14" s="19">
        <v>357</v>
      </c>
      <c r="H14" s="13">
        <f>G14-F14</f>
        <v>10</v>
      </c>
    </row>
    <row r="15" spans="1:8" ht="15.75" x14ac:dyDescent="0.25">
      <c r="A15" s="9" t="s">
        <v>50</v>
      </c>
      <c r="B15" s="6" t="s">
        <v>28</v>
      </c>
      <c r="C15" s="6">
        <v>152</v>
      </c>
      <c r="D15" s="19">
        <v>178</v>
      </c>
      <c r="E15" s="12">
        <f>D15-C15</f>
        <v>26</v>
      </c>
      <c r="F15" s="6">
        <v>92</v>
      </c>
      <c r="G15" s="19">
        <v>102</v>
      </c>
      <c r="H15" s="13">
        <f>G15-F15</f>
        <v>10</v>
      </c>
    </row>
    <row r="16" spans="1:8" ht="15.75" x14ac:dyDescent="0.25">
      <c r="A16" s="9" t="s">
        <v>46</v>
      </c>
      <c r="B16" s="6" t="s">
        <v>5</v>
      </c>
      <c r="C16" s="6">
        <v>253</v>
      </c>
      <c r="D16" s="19">
        <v>265</v>
      </c>
      <c r="E16" s="12">
        <f>D16-C16</f>
        <v>12</v>
      </c>
      <c r="F16" s="6">
        <v>235</v>
      </c>
      <c r="G16" s="19">
        <v>244</v>
      </c>
      <c r="H16" s="13">
        <f>G16-F16</f>
        <v>9</v>
      </c>
    </row>
    <row r="17" spans="1:8" ht="15.75" x14ac:dyDescent="0.25">
      <c r="A17" s="9" t="s">
        <v>50</v>
      </c>
      <c r="B17" s="6" t="s">
        <v>20</v>
      </c>
      <c r="C17" s="6">
        <v>379</v>
      </c>
      <c r="D17" s="19">
        <v>399</v>
      </c>
      <c r="E17" s="12">
        <f>D17-C17</f>
        <v>20</v>
      </c>
      <c r="F17" s="6">
        <v>276</v>
      </c>
      <c r="G17" s="19">
        <v>285</v>
      </c>
      <c r="H17" s="13">
        <f>G17-F17</f>
        <v>9</v>
      </c>
    </row>
    <row r="18" spans="1:8" ht="15.75" x14ac:dyDescent="0.25">
      <c r="A18" s="9" t="s">
        <v>48</v>
      </c>
      <c r="B18" s="6" t="s">
        <v>16</v>
      </c>
      <c r="C18" s="6">
        <v>194</v>
      </c>
      <c r="D18" s="19">
        <v>217</v>
      </c>
      <c r="E18" s="12">
        <f>D18-C18</f>
        <v>23</v>
      </c>
      <c r="F18" s="6">
        <v>166</v>
      </c>
      <c r="G18" s="19">
        <v>174</v>
      </c>
      <c r="H18" s="13">
        <f>G18-F18</f>
        <v>8</v>
      </c>
    </row>
    <row r="19" spans="1:8" ht="15.75" x14ac:dyDescent="0.25">
      <c r="A19" s="9" t="s">
        <v>49</v>
      </c>
      <c r="B19" s="6" t="s">
        <v>32</v>
      </c>
      <c r="C19" s="6">
        <v>161</v>
      </c>
      <c r="D19" s="19">
        <v>169</v>
      </c>
      <c r="E19" s="12">
        <f>D19-C19</f>
        <v>8</v>
      </c>
      <c r="F19" s="6">
        <v>72</v>
      </c>
      <c r="G19" s="19">
        <v>80</v>
      </c>
      <c r="H19" s="13">
        <f>G19-F19</f>
        <v>8</v>
      </c>
    </row>
    <row r="20" spans="1:8" ht="15.75" x14ac:dyDescent="0.25">
      <c r="A20" s="9" t="s">
        <v>50</v>
      </c>
      <c r="B20" s="6" t="s">
        <v>22</v>
      </c>
      <c r="C20" s="6">
        <v>524</v>
      </c>
      <c r="D20" s="19">
        <v>550</v>
      </c>
      <c r="E20" s="12">
        <f>D20-C20</f>
        <v>26</v>
      </c>
      <c r="F20" s="6">
        <v>357</v>
      </c>
      <c r="G20" s="19">
        <v>364</v>
      </c>
      <c r="H20" s="13">
        <f>G20-F20</f>
        <v>7</v>
      </c>
    </row>
    <row r="21" spans="1:8" ht="15.75" x14ac:dyDescent="0.25">
      <c r="A21" s="9" t="s">
        <v>46</v>
      </c>
      <c r="B21" s="6" t="s">
        <v>6</v>
      </c>
      <c r="C21" s="6">
        <v>368</v>
      </c>
      <c r="D21" s="19">
        <v>396</v>
      </c>
      <c r="E21" s="12">
        <f>D21-C21</f>
        <v>28</v>
      </c>
      <c r="F21" s="6">
        <v>210</v>
      </c>
      <c r="G21" s="19">
        <v>216</v>
      </c>
      <c r="H21" s="13">
        <f>G21-F21</f>
        <v>6</v>
      </c>
    </row>
    <row r="22" spans="1:8" ht="15.75" x14ac:dyDescent="0.25">
      <c r="A22" s="9" t="s">
        <v>48</v>
      </c>
      <c r="B22" s="6" t="s">
        <v>26</v>
      </c>
      <c r="C22" s="6">
        <v>143</v>
      </c>
      <c r="D22" s="19">
        <v>161</v>
      </c>
      <c r="E22" s="12">
        <f>D22-C22</f>
        <v>18</v>
      </c>
      <c r="F22" s="6">
        <v>130</v>
      </c>
      <c r="G22" s="19">
        <v>135</v>
      </c>
      <c r="H22" s="13">
        <f>G22-F22</f>
        <v>5</v>
      </c>
    </row>
    <row r="23" spans="1:8" ht="15.75" x14ac:dyDescent="0.25">
      <c r="A23" s="9" t="s">
        <v>51</v>
      </c>
      <c r="B23" s="6" t="s">
        <v>17</v>
      </c>
      <c r="C23" s="6">
        <v>107</v>
      </c>
      <c r="D23" s="19">
        <v>113</v>
      </c>
      <c r="E23" s="12">
        <f>D23-C23</f>
        <v>6</v>
      </c>
      <c r="F23" s="6">
        <v>91</v>
      </c>
      <c r="G23" s="19">
        <v>95</v>
      </c>
      <c r="H23" s="13">
        <f>G23-F23</f>
        <v>4</v>
      </c>
    </row>
    <row r="24" spans="1:8" ht="15.75" x14ac:dyDescent="0.25">
      <c r="A24" s="9" t="s">
        <v>45</v>
      </c>
      <c r="B24" s="6" t="s">
        <v>4</v>
      </c>
      <c r="C24" s="6">
        <v>438</v>
      </c>
      <c r="D24" s="19">
        <v>486</v>
      </c>
      <c r="E24" s="12">
        <f>D24-C24</f>
        <v>48</v>
      </c>
      <c r="F24" s="6">
        <v>365</v>
      </c>
      <c r="G24" s="19">
        <v>369</v>
      </c>
      <c r="H24" s="13">
        <f>G24-F24</f>
        <v>4</v>
      </c>
    </row>
    <row r="25" spans="1:8" ht="15.75" x14ac:dyDescent="0.25">
      <c r="A25" s="9" t="s">
        <v>46</v>
      </c>
      <c r="B25" s="6" t="s">
        <v>24</v>
      </c>
      <c r="C25" s="6">
        <v>405</v>
      </c>
      <c r="D25" s="19">
        <v>445</v>
      </c>
      <c r="E25" s="12">
        <f>D25-C25</f>
        <v>40</v>
      </c>
      <c r="F25" s="6">
        <v>258</v>
      </c>
      <c r="G25" s="19">
        <v>261</v>
      </c>
      <c r="H25" s="13">
        <f>G25-F25</f>
        <v>3</v>
      </c>
    </row>
    <row r="26" spans="1:8" ht="15.75" x14ac:dyDescent="0.25">
      <c r="A26" s="9" t="s">
        <v>46</v>
      </c>
      <c r="B26" s="6" t="s">
        <v>10</v>
      </c>
      <c r="C26" s="6">
        <v>668</v>
      </c>
      <c r="D26" s="19">
        <v>671</v>
      </c>
      <c r="E26" s="12">
        <f>D26-C26</f>
        <v>3</v>
      </c>
      <c r="F26" s="6">
        <v>242</v>
      </c>
      <c r="G26" s="19">
        <v>245</v>
      </c>
      <c r="H26" s="13">
        <f>G26-F26</f>
        <v>3</v>
      </c>
    </row>
    <row r="27" spans="1:8" ht="15.75" x14ac:dyDescent="0.25">
      <c r="A27" s="9" t="s">
        <v>44</v>
      </c>
      <c r="B27" s="6" t="s">
        <v>13</v>
      </c>
      <c r="C27" s="6">
        <v>302</v>
      </c>
      <c r="D27" s="19">
        <v>306</v>
      </c>
      <c r="E27" s="12">
        <f>D27-C27</f>
        <v>4</v>
      </c>
      <c r="F27" s="6">
        <v>198</v>
      </c>
      <c r="G27" s="19">
        <v>199</v>
      </c>
      <c r="H27" s="13">
        <f>G27-F27</f>
        <v>1</v>
      </c>
    </row>
    <row r="28" spans="1:8" ht="15.75" x14ac:dyDescent="0.25">
      <c r="A28" s="9" t="s">
        <v>48</v>
      </c>
      <c r="B28" s="6" t="s">
        <v>25</v>
      </c>
      <c r="C28" s="6">
        <v>350</v>
      </c>
      <c r="D28" s="19">
        <v>388</v>
      </c>
      <c r="E28" s="12">
        <f>D28-C28</f>
        <v>38</v>
      </c>
      <c r="F28" s="6">
        <v>276</v>
      </c>
      <c r="G28" s="19">
        <v>277</v>
      </c>
      <c r="H28" s="13">
        <f>G28-F28</f>
        <v>1</v>
      </c>
    </row>
    <row r="29" spans="1:8" ht="15.75" x14ac:dyDescent="0.25">
      <c r="A29" s="9" t="s">
        <v>43</v>
      </c>
      <c r="B29" s="6" t="s">
        <v>15</v>
      </c>
      <c r="C29" s="6">
        <v>142</v>
      </c>
      <c r="D29" s="19">
        <v>191</v>
      </c>
      <c r="E29" s="12">
        <f>D29-C29</f>
        <v>49</v>
      </c>
      <c r="F29" s="6">
        <v>118</v>
      </c>
      <c r="G29" s="19">
        <v>119</v>
      </c>
      <c r="H29" s="13">
        <f>G29-F29</f>
        <v>1</v>
      </c>
    </row>
    <row r="30" spans="1:8" ht="15.75" x14ac:dyDescent="0.25">
      <c r="A30" s="9" t="s">
        <v>49</v>
      </c>
      <c r="B30" s="6" t="s">
        <v>9</v>
      </c>
      <c r="C30" s="6">
        <v>289</v>
      </c>
      <c r="D30" s="19">
        <v>311</v>
      </c>
      <c r="E30" s="12">
        <f>D30-C30</f>
        <v>22</v>
      </c>
      <c r="F30" s="6">
        <v>170</v>
      </c>
      <c r="G30" s="19">
        <v>171</v>
      </c>
      <c r="H30" s="13">
        <f>G30-F30</f>
        <v>1</v>
      </c>
    </row>
    <row r="31" spans="1:8" ht="15.75" x14ac:dyDescent="0.25">
      <c r="A31" s="9" t="s">
        <v>45</v>
      </c>
      <c r="B31" s="6" t="s">
        <v>37</v>
      </c>
      <c r="C31" s="6">
        <v>260</v>
      </c>
      <c r="D31" s="19">
        <v>260</v>
      </c>
      <c r="E31" s="12">
        <f>D31-C31</f>
        <v>0</v>
      </c>
      <c r="F31" s="6">
        <v>260</v>
      </c>
      <c r="G31" s="19">
        <v>260</v>
      </c>
      <c r="H31" s="13">
        <f>G31-F31</f>
        <v>0</v>
      </c>
    </row>
    <row r="32" spans="1:8" ht="15.75" x14ac:dyDescent="0.25">
      <c r="A32" s="9" t="s">
        <v>46</v>
      </c>
      <c r="B32" s="6" t="s">
        <v>7</v>
      </c>
      <c r="C32" s="6">
        <v>223</v>
      </c>
      <c r="D32" s="19">
        <v>223</v>
      </c>
      <c r="E32" s="12">
        <f>D32-C32</f>
        <v>0</v>
      </c>
      <c r="F32" s="6">
        <v>141</v>
      </c>
      <c r="G32" s="19">
        <v>141</v>
      </c>
      <c r="H32" s="13">
        <f>G32-F32</f>
        <v>0</v>
      </c>
    </row>
    <row r="33" spans="1:9" ht="15.75" x14ac:dyDescent="0.25">
      <c r="A33" s="9" t="s">
        <v>36</v>
      </c>
      <c r="B33" s="6" t="s">
        <v>36</v>
      </c>
      <c r="C33" s="6">
        <v>1</v>
      </c>
      <c r="D33" s="19">
        <v>1</v>
      </c>
      <c r="E33" s="12">
        <f>D33-C33</f>
        <v>0</v>
      </c>
      <c r="F33" s="6">
        <v>1</v>
      </c>
      <c r="G33" s="19">
        <v>1</v>
      </c>
      <c r="H33" s="13">
        <f>G33-F33</f>
        <v>0</v>
      </c>
    </row>
    <row r="34" spans="1:9" ht="15.75" x14ac:dyDescent="0.25">
      <c r="A34" s="9" t="s">
        <v>49</v>
      </c>
      <c r="B34" s="6" t="s">
        <v>23</v>
      </c>
      <c r="C34" s="6">
        <v>216</v>
      </c>
      <c r="D34" s="19">
        <v>226</v>
      </c>
      <c r="E34" s="12">
        <f>D34-C34</f>
        <v>10</v>
      </c>
      <c r="F34" s="6">
        <v>41</v>
      </c>
      <c r="G34" s="19">
        <v>41</v>
      </c>
      <c r="H34" s="13">
        <f>G34-F34</f>
        <v>0</v>
      </c>
    </row>
    <row r="35" spans="1:9" ht="15.75" x14ac:dyDescent="0.25">
      <c r="A35" s="25" t="s">
        <v>51</v>
      </c>
      <c r="B35" s="26" t="s">
        <v>34</v>
      </c>
      <c r="C35" s="26">
        <v>302</v>
      </c>
      <c r="D35" s="27">
        <v>327</v>
      </c>
      <c r="E35" s="28">
        <f>D35-C35</f>
        <v>25</v>
      </c>
      <c r="F35" s="26">
        <v>186</v>
      </c>
      <c r="G35" s="27">
        <v>186</v>
      </c>
      <c r="H35" s="28">
        <f>G35-F35</f>
        <v>0</v>
      </c>
      <c r="I35" s="27">
        <f>'Сводка на 21 марта'!G26-Динамика!F35</f>
        <v>73</v>
      </c>
    </row>
    <row r="36" spans="1:9" ht="15.75" x14ac:dyDescent="0.25">
      <c r="A36" s="9" t="s">
        <v>8</v>
      </c>
      <c r="B36" s="6" t="s">
        <v>8</v>
      </c>
      <c r="C36" s="6">
        <v>374</v>
      </c>
      <c r="D36" s="19">
        <v>376</v>
      </c>
      <c r="E36" s="12">
        <f>D36-C36</f>
        <v>2</v>
      </c>
      <c r="F36" s="6">
        <v>257</v>
      </c>
      <c r="G36" s="19">
        <v>257</v>
      </c>
      <c r="H36" s="13">
        <f>G36-F36</f>
        <v>0</v>
      </c>
    </row>
    <row r="37" spans="1:9" x14ac:dyDescent="0.25">
      <c r="C37" s="10">
        <f>SUM(C2:C36)</f>
        <v>10112</v>
      </c>
      <c r="D37" s="10">
        <f t="shared" ref="D37:H37" si="0">SUM(D2:D36)</f>
        <v>10961</v>
      </c>
      <c r="E37" s="10">
        <f t="shared" si="0"/>
        <v>849</v>
      </c>
      <c r="F37" s="10">
        <f t="shared" ref="F37" si="1">SUM(F2:F36)</f>
        <v>7037</v>
      </c>
      <c r="G37" s="10">
        <f t="shared" ref="G37" si="2">SUM(G2:G36)</f>
        <v>7385</v>
      </c>
      <c r="H37" s="10">
        <f t="shared" ref="H37" si="3">SUM(H2:H36)</f>
        <v>348</v>
      </c>
    </row>
  </sheetData>
  <sortState ref="A2:H36">
    <sortCondition descending="1" ref="H2:H36"/>
  </sortState>
  <pageMargins left="0.7" right="0.7" top="0.75" bottom="0.75" header="0.3" footer="0.3"/>
  <pageSetup paperSize="9" scale="99" orientation="portrait" r:id="rId1"/>
  <headerFooter>
    <oddHeader>&amp;C&amp;"Times New Roman,полужирный"ДИНАМИКА ПОДГОТОВКИ РПД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selection activeCell="H4" sqref="H4"/>
    </sheetView>
  </sheetViews>
  <sheetFormatPr defaultRowHeight="15" x14ac:dyDescent="0.25"/>
  <cols>
    <col min="1" max="1" width="12.85546875" style="7" customWidth="1"/>
    <col min="2" max="2" width="10.7109375" style="7" bestFit="1" customWidth="1"/>
    <col min="3" max="4" width="9.140625" style="7"/>
    <col min="5" max="5" width="14.7109375" style="29" customWidth="1"/>
    <col min="6" max="7" width="9.140625" style="7"/>
    <col min="8" max="8" width="13.5703125" style="32" customWidth="1"/>
    <col min="9" max="16384" width="9.140625" style="7"/>
  </cols>
  <sheetData>
    <row r="1" spans="1:8" s="1" customFormat="1" ht="85.5" x14ac:dyDescent="0.25">
      <c r="A1" s="8" t="s">
        <v>42</v>
      </c>
      <c r="B1" s="4" t="s">
        <v>0</v>
      </c>
      <c r="C1" s="4" t="s">
        <v>1</v>
      </c>
      <c r="D1" s="4" t="s">
        <v>54</v>
      </c>
      <c r="E1" s="33" t="s">
        <v>56</v>
      </c>
      <c r="F1" s="4" t="s">
        <v>2</v>
      </c>
      <c r="G1" s="4" t="s">
        <v>55</v>
      </c>
      <c r="H1" s="30" t="s">
        <v>57</v>
      </c>
    </row>
    <row r="2" spans="1:8" ht="15.75" x14ac:dyDescent="0.25">
      <c r="A2" s="9" t="s">
        <v>43</v>
      </c>
      <c r="B2" s="6" t="s">
        <v>12</v>
      </c>
      <c r="C2" s="19">
        <v>700</v>
      </c>
      <c r="D2" s="19">
        <v>268</v>
      </c>
      <c r="E2" s="13">
        <f>C2-D2</f>
        <v>432</v>
      </c>
      <c r="F2" s="19">
        <v>294</v>
      </c>
      <c r="G2" s="19">
        <v>116</v>
      </c>
      <c r="H2" s="31">
        <f>F2-G2</f>
        <v>178</v>
      </c>
    </row>
    <row r="3" spans="1:8" ht="15.75" x14ac:dyDescent="0.25">
      <c r="A3" s="9" t="s">
        <v>46</v>
      </c>
      <c r="B3" s="6" t="s">
        <v>3</v>
      </c>
      <c r="C3" s="19">
        <v>759</v>
      </c>
      <c r="D3" s="19">
        <v>416</v>
      </c>
      <c r="E3" s="13">
        <f>C3-D3</f>
        <v>343</v>
      </c>
      <c r="F3" s="19">
        <v>482</v>
      </c>
      <c r="G3" s="19">
        <v>283</v>
      </c>
      <c r="H3" s="31">
        <f>F3-G3</f>
        <v>199</v>
      </c>
    </row>
    <row r="4" spans="1:8" ht="15.75" x14ac:dyDescent="0.25">
      <c r="A4" s="9" t="s">
        <v>48</v>
      </c>
      <c r="B4" s="6" t="s">
        <v>21</v>
      </c>
      <c r="C4" s="19">
        <v>581</v>
      </c>
      <c r="D4" s="19">
        <v>313</v>
      </c>
      <c r="E4" s="13">
        <f>C4-D4</f>
        <v>268</v>
      </c>
      <c r="F4" s="19">
        <v>326</v>
      </c>
      <c r="G4" s="19">
        <v>209</v>
      </c>
      <c r="H4" s="31">
        <f>F4-G4</f>
        <v>117</v>
      </c>
    </row>
    <row r="5" spans="1:8" ht="15.75" x14ac:dyDescent="0.25">
      <c r="A5" s="9" t="s">
        <v>46</v>
      </c>
      <c r="B5" s="6" t="s">
        <v>24</v>
      </c>
      <c r="C5" s="19">
        <v>683</v>
      </c>
      <c r="D5" s="19">
        <v>445</v>
      </c>
      <c r="E5" s="13">
        <f>C5-D5</f>
        <v>238</v>
      </c>
      <c r="F5" s="19">
        <v>307</v>
      </c>
      <c r="G5" s="19">
        <v>261</v>
      </c>
      <c r="H5" s="31">
        <f>F5-G5</f>
        <v>46</v>
      </c>
    </row>
    <row r="6" spans="1:8" ht="15.75" x14ac:dyDescent="0.25">
      <c r="A6" s="9" t="s">
        <v>43</v>
      </c>
      <c r="B6" s="6" t="s">
        <v>11</v>
      </c>
      <c r="C6" s="19">
        <v>475</v>
      </c>
      <c r="D6" s="19">
        <v>267</v>
      </c>
      <c r="E6" s="13">
        <f>C6-D6</f>
        <v>208</v>
      </c>
      <c r="F6" s="19">
        <v>369</v>
      </c>
      <c r="G6" s="19">
        <v>246</v>
      </c>
      <c r="H6" s="31">
        <f>F6-G6</f>
        <v>123</v>
      </c>
    </row>
    <row r="7" spans="1:8" ht="15.75" x14ac:dyDescent="0.25">
      <c r="A7" s="9" t="s">
        <v>47</v>
      </c>
      <c r="B7" s="6" t="s">
        <v>33</v>
      </c>
      <c r="C7" s="19">
        <v>730</v>
      </c>
      <c r="D7" s="19">
        <v>532</v>
      </c>
      <c r="E7" s="13">
        <f>C7-D7</f>
        <v>198</v>
      </c>
      <c r="F7" s="19">
        <v>391</v>
      </c>
      <c r="G7" s="19">
        <v>282</v>
      </c>
      <c r="H7" s="31">
        <f>F7-G7</f>
        <v>109</v>
      </c>
    </row>
    <row r="8" spans="1:8" ht="15.75" x14ac:dyDescent="0.25">
      <c r="A8" s="9" t="s">
        <v>47</v>
      </c>
      <c r="B8" s="6" t="s">
        <v>18</v>
      </c>
      <c r="C8" s="19">
        <v>401</v>
      </c>
      <c r="D8" s="19">
        <v>229</v>
      </c>
      <c r="E8" s="13">
        <f>C8-D8</f>
        <v>172</v>
      </c>
      <c r="F8" s="19">
        <v>287</v>
      </c>
      <c r="G8" s="19">
        <v>197</v>
      </c>
      <c r="H8" s="31">
        <f>F8-G8</f>
        <v>90</v>
      </c>
    </row>
    <row r="9" spans="1:8" ht="15.75" x14ac:dyDescent="0.25">
      <c r="A9" s="9" t="s">
        <v>46</v>
      </c>
      <c r="B9" s="6" t="s">
        <v>10</v>
      </c>
      <c r="C9" s="19">
        <v>833</v>
      </c>
      <c r="D9" s="19">
        <v>671</v>
      </c>
      <c r="E9" s="13">
        <f>C9-D9</f>
        <v>162</v>
      </c>
      <c r="F9" s="19">
        <v>314</v>
      </c>
      <c r="G9" s="19">
        <v>245</v>
      </c>
      <c r="H9" s="31">
        <f>F9-G9</f>
        <v>69</v>
      </c>
    </row>
    <row r="10" spans="1:8" ht="15.75" x14ac:dyDescent="0.25">
      <c r="A10" s="9" t="s">
        <v>48</v>
      </c>
      <c r="B10" s="6" t="s">
        <v>16</v>
      </c>
      <c r="C10" s="19">
        <v>363</v>
      </c>
      <c r="D10" s="19">
        <v>217</v>
      </c>
      <c r="E10" s="13">
        <f>C10-D10</f>
        <v>146</v>
      </c>
      <c r="F10" s="19">
        <v>255</v>
      </c>
      <c r="G10" s="19">
        <v>174</v>
      </c>
      <c r="H10" s="31">
        <f>F10-G10</f>
        <v>81</v>
      </c>
    </row>
    <row r="11" spans="1:8" ht="15.75" x14ac:dyDescent="0.25">
      <c r="A11" s="9" t="s">
        <v>48</v>
      </c>
      <c r="B11" s="6" t="s">
        <v>19</v>
      </c>
      <c r="C11" s="19">
        <v>336</v>
      </c>
      <c r="D11" s="19">
        <v>196</v>
      </c>
      <c r="E11" s="13">
        <f>C11-D11</f>
        <v>140</v>
      </c>
      <c r="F11" s="19">
        <v>275</v>
      </c>
      <c r="G11" s="19">
        <v>195</v>
      </c>
      <c r="H11" s="31">
        <f>F11-G11</f>
        <v>80</v>
      </c>
    </row>
    <row r="12" spans="1:8" ht="15.75" x14ac:dyDescent="0.25">
      <c r="A12" s="9" t="s">
        <v>51</v>
      </c>
      <c r="B12" s="6" t="s">
        <v>34</v>
      </c>
      <c r="C12" s="19">
        <v>466</v>
      </c>
      <c r="D12" s="19">
        <v>327</v>
      </c>
      <c r="E12" s="13">
        <f>C12-D12</f>
        <v>139</v>
      </c>
      <c r="F12" s="19">
        <v>259</v>
      </c>
      <c r="G12" s="19">
        <v>186</v>
      </c>
      <c r="H12" s="31">
        <f>F12-G12</f>
        <v>73</v>
      </c>
    </row>
    <row r="13" spans="1:8" ht="15.75" x14ac:dyDescent="0.25">
      <c r="A13" s="9" t="s">
        <v>51</v>
      </c>
      <c r="B13" s="6" t="s">
        <v>17</v>
      </c>
      <c r="C13" s="19">
        <v>248</v>
      </c>
      <c r="D13" s="19">
        <v>113</v>
      </c>
      <c r="E13" s="13">
        <f>C13-D13</f>
        <v>135</v>
      </c>
      <c r="F13" s="19">
        <v>160</v>
      </c>
      <c r="G13" s="19">
        <v>95</v>
      </c>
      <c r="H13" s="31">
        <f>F13-G13</f>
        <v>65</v>
      </c>
    </row>
    <row r="14" spans="1:8" ht="15.75" x14ac:dyDescent="0.25">
      <c r="A14" s="9" t="s">
        <v>49</v>
      </c>
      <c r="B14" s="6" t="s">
        <v>9</v>
      </c>
      <c r="C14" s="19">
        <v>437</v>
      </c>
      <c r="D14" s="19">
        <v>311</v>
      </c>
      <c r="E14" s="13">
        <f>C14-D14</f>
        <v>126</v>
      </c>
      <c r="F14" s="19">
        <v>200</v>
      </c>
      <c r="G14" s="19">
        <v>171</v>
      </c>
      <c r="H14" s="31">
        <f>F14-G14</f>
        <v>29</v>
      </c>
    </row>
    <row r="15" spans="1:8" ht="15.75" x14ac:dyDescent="0.25">
      <c r="A15" s="9" t="s">
        <v>44</v>
      </c>
      <c r="B15" s="6" t="s">
        <v>31</v>
      </c>
      <c r="C15" s="19">
        <v>301</v>
      </c>
      <c r="D15" s="19">
        <v>175</v>
      </c>
      <c r="E15" s="13">
        <f>C15-D15</f>
        <v>126</v>
      </c>
      <c r="F15" s="19">
        <v>287</v>
      </c>
      <c r="G15" s="19">
        <v>165</v>
      </c>
      <c r="H15" s="31">
        <f>F15-G15</f>
        <v>122</v>
      </c>
    </row>
    <row r="16" spans="1:8" ht="15.75" x14ac:dyDescent="0.25">
      <c r="A16" s="9" t="s">
        <v>48</v>
      </c>
      <c r="B16" s="6" t="s">
        <v>26</v>
      </c>
      <c r="C16" s="19">
        <v>278</v>
      </c>
      <c r="D16" s="19">
        <v>161</v>
      </c>
      <c r="E16" s="13">
        <f>C16-D16</f>
        <v>117</v>
      </c>
      <c r="F16" s="19">
        <v>158</v>
      </c>
      <c r="G16" s="19">
        <v>135</v>
      </c>
      <c r="H16" s="31">
        <f>F16-G16</f>
        <v>23</v>
      </c>
    </row>
    <row r="17" spans="1:8" ht="15.75" x14ac:dyDescent="0.25">
      <c r="A17" s="9" t="s">
        <v>48</v>
      </c>
      <c r="B17" s="6" t="s">
        <v>25</v>
      </c>
      <c r="C17" s="19">
        <v>502</v>
      </c>
      <c r="D17" s="19">
        <v>388</v>
      </c>
      <c r="E17" s="13">
        <f>C17-D17</f>
        <v>114</v>
      </c>
      <c r="F17" s="19">
        <v>327</v>
      </c>
      <c r="G17" s="19">
        <v>277</v>
      </c>
      <c r="H17" s="31">
        <f>F17-G17</f>
        <v>50</v>
      </c>
    </row>
    <row r="18" spans="1:8" ht="15.75" x14ac:dyDescent="0.25">
      <c r="A18" s="9" t="s">
        <v>45</v>
      </c>
      <c r="B18" s="6" t="s">
        <v>4</v>
      </c>
      <c r="C18" s="19">
        <v>588</v>
      </c>
      <c r="D18" s="19">
        <v>486</v>
      </c>
      <c r="E18" s="13">
        <f>C18-D18</f>
        <v>102</v>
      </c>
      <c r="F18" s="19">
        <v>398</v>
      </c>
      <c r="G18" s="19">
        <v>369</v>
      </c>
      <c r="H18" s="31">
        <f>F18-G18</f>
        <v>29</v>
      </c>
    </row>
    <row r="19" spans="1:8" ht="15.75" x14ac:dyDescent="0.25">
      <c r="A19" s="9" t="s">
        <v>46</v>
      </c>
      <c r="B19" s="6" t="s">
        <v>6</v>
      </c>
      <c r="C19" s="19">
        <v>496</v>
      </c>
      <c r="D19" s="19">
        <v>396</v>
      </c>
      <c r="E19" s="13">
        <f>C19-D19</f>
        <v>100</v>
      </c>
      <c r="F19" s="19">
        <v>241</v>
      </c>
      <c r="G19" s="19">
        <v>216</v>
      </c>
      <c r="H19" s="31">
        <f>F19-G19</f>
        <v>25</v>
      </c>
    </row>
    <row r="20" spans="1:8" ht="15.75" x14ac:dyDescent="0.25">
      <c r="A20" s="9" t="s">
        <v>50</v>
      </c>
      <c r="B20" s="6" t="s">
        <v>28</v>
      </c>
      <c r="C20" s="19">
        <v>269</v>
      </c>
      <c r="D20" s="19">
        <v>178</v>
      </c>
      <c r="E20" s="13">
        <f>C20-D20</f>
        <v>91</v>
      </c>
      <c r="F20" s="19">
        <v>128</v>
      </c>
      <c r="G20" s="19">
        <v>102</v>
      </c>
      <c r="H20" s="31">
        <f>F20-G20</f>
        <v>26</v>
      </c>
    </row>
    <row r="21" spans="1:8" ht="15.75" x14ac:dyDescent="0.25">
      <c r="A21" s="9" t="s">
        <v>44</v>
      </c>
      <c r="B21" s="6" t="s">
        <v>14</v>
      </c>
      <c r="C21" s="19">
        <v>513</v>
      </c>
      <c r="D21" s="19">
        <v>426</v>
      </c>
      <c r="E21" s="13">
        <f>C21-D21</f>
        <v>87</v>
      </c>
      <c r="F21" s="19">
        <v>329</v>
      </c>
      <c r="G21" s="19">
        <v>290</v>
      </c>
      <c r="H21" s="31">
        <f>F21-G21</f>
        <v>39</v>
      </c>
    </row>
    <row r="22" spans="1:8" ht="15.75" x14ac:dyDescent="0.25">
      <c r="A22" s="9" t="s">
        <v>45</v>
      </c>
      <c r="B22" s="6" t="s">
        <v>35</v>
      </c>
      <c r="C22" s="19">
        <v>334</v>
      </c>
      <c r="D22" s="19">
        <v>256</v>
      </c>
      <c r="E22" s="13">
        <f>C22-D22</f>
        <v>78</v>
      </c>
      <c r="F22" s="19">
        <v>294</v>
      </c>
      <c r="G22" s="19">
        <v>222</v>
      </c>
      <c r="H22" s="31">
        <f>F22-G22</f>
        <v>72</v>
      </c>
    </row>
    <row r="23" spans="1:8" ht="15.75" x14ac:dyDescent="0.25">
      <c r="A23" s="9" t="s">
        <v>44</v>
      </c>
      <c r="B23" s="6" t="s">
        <v>30</v>
      </c>
      <c r="C23" s="19">
        <v>250</v>
      </c>
      <c r="D23" s="19">
        <v>175</v>
      </c>
      <c r="E23" s="13">
        <f>C23-D23</f>
        <v>75</v>
      </c>
      <c r="F23" s="19">
        <v>234</v>
      </c>
      <c r="G23" s="19">
        <v>174</v>
      </c>
      <c r="H23" s="31">
        <f>F23-G23</f>
        <v>60</v>
      </c>
    </row>
    <row r="24" spans="1:8" ht="15.75" x14ac:dyDescent="0.25">
      <c r="A24" s="9" t="s">
        <v>50</v>
      </c>
      <c r="B24" s="6" t="s">
        <v>20</v>
      </c>
      <c r="C24" s="19">
        <v>467</v>
      </c>
      <c r="D24" s="19">
        <v>399</v>
      </c>
      <c r="E24" s="13">
        <f>C24-D24</f>
        <v>68</v>
      </c>
      <c r="F24" s="19">
        <v>295</v>
      </c>
      <c r="G24" s="19">
        <v>285</v>
      </c>
      <c r="H24" s="31">
        <f>F24-G24</f>
        <v>10</v>
      </c>
    </row>
    <row r="25" spans="1:8" ht="15.75" x14ac:dyDescent="0.25">
      <c r="A25" s="9" t="s">
        <v>44</v>
      </c>
      <c r="B25" s="6" t="s">
        <v>29</v>
      </c>
      <c r="C25" s="19">
        <v>537</v>
      </c>
      <c r="D25" s="19">
        <v>472</v>
      </c>
      <c r="E25" s="13">
        <f>C25-D25</f>
        <v>65</v>
      </c>
      <c r="F25" s="19">
        <v>403</v>
      </c>
      <c r="G25" s="19">
        <v>357</v>
      </c>
      <c r="H25" s="31">
        <f>F25-G25</f>
        <v>46</v>
      </c>
    </row>
    <row r="26" spans="1:8" ht="15.75" x14ac:dyDescent="0.25">
      <c r="A26" s="9" t="s">
        <v>50</v>
      </c>
      <c r="B26" s="6" t="s">
        <v>22</v>
      </c>
      <c r="C26" s="19">
        <v>605</v>
      </c>
      <c r="D26" s="19">
        <v>550</v>
      </c>
      <c r="E26" s="13">
        <f>C26-D26</f>
        <v>55</v>
      </c>
      <c r="F26" s="19">
        <v>382</v>
      </c>
      <c r="G26" s="19">
        <v>364</v>
      </c>
      <c r="H26" s="31">
        <f>F26-G26</f>
        <v>18</v>
      </c>
    </row>
    <row r="27" spans="1:8" ht="15.75" x14ac:dyDescent="0.25">
      <c r="A27" s="9" t="s">
        <v>49</v>
      </c>
      <c r="B27" s="6" t="s">
        <v>32</v>
      </c>
      <c r="C27" s="19">
        <v>208</v>
      </c>
      <c r="D27" s="19">
        <v>169</v>
      </c>
      <c r="E27" s="13">
        <f>C27-D27</f>
        <v>39</v>
      </c>
      <c r="F27" s="19">
        <v>99</v>
      </c>
      <c r="G27" s="19">
        <v>80</v>
      </c>
      <c r="H27" s="31">
        <f>F27-G27</f>
        <v>19</v>
      </c>
    </row>
    <row r="28" spans="1:8" ht="15.75" x14ac:dyDescent="0.25">
      <c r="A28" s="9" t="s">
        <v>49</v>
      </c>
      <c r="B28" s="6" t="s">
        <v>23</v>
      </c>
      <c r="C28" s="19">
        <v>265</v>
      </c>
      <c r="D28" s="19">
        <v>226</v>
      </c>
      <c r="E28" s="13">
        <f>C28-D28</f>
        <v>39</v>
      </c>
      <c r="F28" s="19">
        <v>53</v>
      </c>
      <c r="G28" s="19">
        <v>41</v>
      </c>
      <c r="H28" s="31">
        <f>F28-G28</f>
        <v>12</v>
      </c>
    </row>
    <row r="29" spans="1:8" ht="15.75" x14ac:dyDescent="0.25">
      <c r="A29" s="9" t="s">
        <v>8</v>
      </c>
      <c r="B29" s="6" t="s">
        <v>8</v>
      </c>
      <c r="C29" s="19">
        <v>398</v>
      </c>
      <c r="D29" s="19">
        <v>376</v>
      </c>
      <c r="E29" s="13">
        <f>C29-D29</f>
        <v>22</v>
      </c>
      <c r="F29" s="19">
        <v>264</v>
      </c>
      <c r="G29" s="19">
        <v>257</v>
      </c>
      <c r="H29" s="31">
        <f>F29-G29</f>
        <v>7</v>
      </c>
    </row>
    <row r="30" spans="1:8" ht="15.75" x14ac:dyDescent="0.25">
      <c r="A30" s="9" t="s">
        <v>50</v>
      </c>
      <c r="B30" s="6" t="s">
        <v>27</v>
      </c>
      <c r="C30" s="19">
        <v>597</v>
      </c>
      <c r="D30" s="19">
        <v>577</v>
      </c>
      <c r="E30" s="13">
        <f>C30-D30</f>
        <v>20</v>
      </c>
      <c r="F30" s="19">
        <v>445</v>
      </c>
      <c r="G30" s="19">
        <v>427</v>
      </c>
      <c r="H30" s="31">
        <f>F30-G30</f>
        <v>18</v>
      </c>
    </row>
    <row r="31" spans="1:8" ht="15.75" x14ac:dyDescent="0.25">
      <c r="A31" s="9" t="s">
        <v>46</v>
      </c>
      <c r="B31" s="6" t="s">
        <v>5</v>
      </c>
      <c r="C31" s="19">
        <v>271</v>
      </c>
      <c r="D31" s="19">
        <v>265</v>
      </c>
      <c r="E31" s="13">
        <f>C31-D31</f>
        <v>6</v>
      </c>
      <c r="F31" s="19">
        <v>249</v>
      </c>
      <c r="G31" s="19">
        <v>244</v>
      </c>
      <c r="H31" s="31">
        <f>F31-G31</f>
        <v>5</v>
      </c>
    </row>
    <row r="32" spans="1:8" ht="15.75" x14ac:dyDescent="0.25">
      <c r="A32" s="9" t="s">
        <v>36</v>
      </c>
      <c r="B32" s="6" t="s">
        <v>36</v>
      </c>
      <c r="C32" s="19">
        <v>5</v>
      </c>
      <c r="D32" s="19">
        <v>1</v>
      </c>
      <c r="E32" s="13">
        <f>C32-D32</f>
        <v>4</v>
      </c>
      <c r="F32" s="19">
        <v>5</v>
      </c>
      <c r="G32" s="19">
        <v>1</v>
      </c>
      <c r="H32" s="31">
        <f>F32-G32</f>
        <v>4</v>
      </c>
    </row>
    <row r="33" spans="1:8" ht="15.75" x14ac:dyDescent="0.25">
      <c r="A33" s="9" t="s">
        <v>44</v>
      </c>
      <c r="B33" s="6" t="s">
        <v>13</v>
      </c>
      <c r="C33" s="19">
        <v>309</v>
      </c>
      <c r="D33" s="19">
        <v>306</v>
      </c>
      <c r="E33" s="13">
        <f>C33-D33</f>
        <v>3</v>
      </c>
      <c r="F33" s="19">
        <v>199</v>
      </c>
      <c r="G33" s="19">
        <v>199</v>
      </c>
      <c r="H33" s="31">
        <f>F33-G33</f>
        <v>0</v>
      </c>
    </row>
    <row r="34" spans="1:8" ht="15.75" x14ac:dyDescent="0.25">
      <c r="A34" s="9" t="s">
        <v>43</v>
      </c>
      <c r="B34" s="6" t="s">
        <v>15</v>
      </c>
      <c r="C34" s="19">
        <v>191</v>
      </c>
      <c r="D34" s="19">
        <v>191</v>
      </c>
      <c r="E34" s="13">
        <f>C34-D34</f>
        <v>0</v>
      </c>
      <c r="F34" s="19">
        <v>119</v>
      </c>
      <c r="G34" s="19">
        <v>119</v>
      </c>
      <c r="H34" s="31">
        <f>F34-G34</f>
        <v>0</v>
      </c>
    </row>
    <row r="35" spans="1:8" ht="15.75" x14ac:dyDescent="0.25">
      <c r="A35" s="9" t="s">
        <v>45</v>
      </c>
      <c r="B35" s="6" t="s">
        <v>37</v>
      </c>
      <c r="C35" s="19">
        <v>260</v>
      </c>
      <c r="D35" s="19">
        <v>260</v>
      </c>
      <c r="E35" s="13">
        <f>C35-D35</f>
        <v>0</v>
      </c>
      <c r="F35" s="19">
        <v>260</v>
      </c>
      <c r="G35" s="19">
        <v>260</v>
      </c>
      <c r="H35" s="31">
        <f>F35-G35</f>
        <v>0</v>
      </c>
    </row>
    <row r="36" spans="1:8" ht="15.75" x14ac:dyDescent="0.25">
      <c r="A36" s="9" t="s">
        <v>46</v>
      </c>
      <c r="B36" s="6" t="s">
        <v>7</v>
      </c>
      <c r="C36" s="19">
        <v>223</v>
      </c>
      <c r="D36" s="19">
        <v>223</v>
      </c>
      <c r="E36" s="13">
        <f>C36-D36</f>
        <v>0</v>
      </c>
      <c r="F36" s="19">
        <v>141</v>
      </c>
      <c r="G36" s="19">
        <v>141</v>
      </c>
      <c r="H36" s="31">
        <f>F36-G36</f>
        <v>0</v>
      </c>
    </row>
    <row r="37" spans="1:8" x14ac:dyDescent="0.25">
      <c r="A37" s="22"/>
      <c r="B37" s="22"/>
      <c r="C37" s="10">
        <f>SUM(C2:C36)</f>
        <v>14879</v>
      </c>
      <c r="D37" s="10">
        <f t="shared" ref="D37:E37" si="0">SUM(D2:D36)</f>
        <v>10961</v>
      </c>
      <c r="E37" s="34">
        <f t="shared" si="0"/>
        <v>3918</v>
      </c>
      <c r="F37" s="10">
        <f t="shared" ref="F37" si="1">SUM(F2:F36)</f>
        <v>9229</v>
      </c>
      <c r="G37" s="10">
        <f t="shared" ref="G37" si="2">SUM(G2:G36)</f>
        <v>7385</v>
      </c>
      <c r="H37" s="10">
        <f t="shared" ref="H37" si="3">SUM(H2:H36)</f>
        <v>1844</v>
      </c>
    </row>
  </sheetData>
  <sortState ref="A2:H36">
    <sortCondition descending="1" ref="E2:E36"/>
  </sortState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&amp;C&amp;"Times New Roman,полужирный"ЕЩЕ НЕОБХОДИМО ПОДГОТОВИТЬ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1"/>
  <sheetViews>
    <sheetView zoomScaleNormal="100" workbookViewId="0">
      <selection activeCell="H9" sqref="H9"/>
    </sheetView>
  </sheetViews>
  <sheetFormatPr defaultRowHeight="15" x14ac:dyDescent="0.25"/>
  <cols>
    <col min="1" max="1" width="15.140625" bestFit="1" customWidth="1"/>
    <col min="2" max="3" width="12.42578125" bestFit="1" customWidth="1"/>
    <col min="4" max="4" width="12.85546875" style="7" bestFit="1" customWidth="1"/>
    <col min="5" max="5" width="12.42578125" bestFit="1" customWidth="1"/>
    <col min="6" max="6" width="11.85546875" bestFit="1" customWidth="1"/>
    <col min="7" max="7" width="12.85546875" bestFit="1" customWidth="1"/>
    <col min="8" max="8" width="11" customWidth="1"/>
  </cols>
  <sheetData>
    <row r="2" spans="1:7" x14ac:dyDescent="0.25">
      <c r="A2" s="35" t="s">
        <v>58</v>
      </c>
      <c r="B2" s="35"/>
      <c r="C2" s="35"/>
      <c r="D2" s="35"/>
      <c r="E2" s="35"/>
      <c r="F2" s="35"/>
      <c r="G2" s="35"/>
    </row>
    <row r="4" spans="1:7" ht="60" x14ac:dyDescent="0.25">
      <c r="A4" s="16" t="s">
        <v>42</v>
      </c>
      <c r="B4" s="16" t="s">
        <v>1</v>
      </c>
      <c r="C4" s="16" t="s">
        <v>38</v>
      </c>
      <c r="D4" s="16" t="s">
        <v>52</v>
      </c>
      <c r="E4" s="16" t="s">
        <v>2</v>
      </c>
      <c r="F4" s="16" t="s">
        <v>39</v>
      </c>
      <c r="G4" s="17" t="s">
        <v>53</v>
      </c>
    </row>
    <row r="5" spans="1:7" x14ac:dyDescent="0.25">
      <c r="A5" s="14" t="s">
        <v>8</v>
      </c>
      <c r="B5" s="14">
        <v>398</v>
      </c>
      <c r="C5" s="14">
        <v>374</v>
      </c>
      <c r="D5" s="15">
        <f t="shared" ref="D5:D15" si="0">C5/B5</f>
        <v>0.93969849246231152</v>
      </c>
      <c r="E5" s="14">
        <v>264</v>
      </c>
      <c r="F5" s="14">
        <v>257</v>
      </c>
      <c r="G5" s="18">
        <f t="shared" ref="G5:G15" si="1">F5/E5</f>
        <v>0.97348484848484851</v>
      </c>
    </row>
    <row r="6" spans="1:7" x14ac:dyDescent="0.25">
      <c r="A6" s="14" t="s">
        <v>50</v>
      </c>
      <c r="B6" s="14">
        <v>1936</v>
      </c>
      <c r="C6" s="14">
        <v>1589</v>
      </c>
      <c r="D6" s="15">
        <f t="shared" si="0"/>
        <v>0.82076446280991733</v>
      </c>
      <c r="E6" s="14">
        <v>1250</v>
      </c>
      <c r="F6" s="14">
        <v>1141</v>
      </c>
      <c r="G6" s="18">
        <f t="shared" si="1"/>
        <v>0.91279999999999994</v>
      </c>
    </row>
    <row r="7" spans="1:7" x14ac:dyDescent="0.25">
      <c r="A7" s="14" t="s">
        <v>45</v>
      </c>
      <c r="B7" s="14">
        <v>1205</v>
      </c>
      <c r="C7" s="14">
        <v>917</v>
      </c>
      <c r="D7" s="15">
        <f t="shared" si="0"/>
        <v>0.7609958506224066</v>
      </c>
      <c r="E7" s="14">
        <v>957</v>
      </c>
      <c r="F7" s="14">
        <v>832</v>
      </c>
      <c r="G7" s="18">
        <f t="shared" si="1"/>
        <v>0.86938349007314519</v>
      </c>
    </row>
    <row r="8" spans="1:7" x14ac:dyDescent="0.25">
      <c r="A8" s="14" t="s">
        <v>49</v>
      </c>
      <c r="B8" s="14">
        <v>910</v>
      </c>
      <c r="C8" s="14">
        <v>666</v>
      </c>
      <c r="D8" s="15">
        <f t="shared" si="0"/>
        <v>0.73186813186813182</v>
      </c>
      <c r="E8" s="14">
        <v>352</v>
      </c>
      <c r="F8" s="14">
        <v>283</v>
      </c>
      <c r="G8" s="18">
        <f t="shared" si="1"/>
        <v>0.80397727272727271</v>
      </c>
    </row>
    <row r="9" spans="1:7" x14ac:dyDescent="0.25">
      <c r="A9" s="14" t="s">
        <v>46</v>
      </c>
      <c r="B9" s="14">
        <v>3271</v>
      </c>
      <c r="C9" s="14">
        <v>2311</v>
      </c>
      <c r="D9" s="15">
        <f t="shared" si="0"/>
        <v>0.70651177010088662</v>
      </c>
      <c r="E9" s="14">
        <v>1738</v>
      </c>
      <c r="F9" s="14">
        <v>1358</v>
      </c>
      <c r="G9" s="18">
        <f t="shared" si="1"/>
        <v>0.78135788262370542</v>
      </c>
    </row>
    <row r="10" spans="1:7" x14ac:dyDescent="0.25">
      <c r="A10" s="14" t="s">
        <v>44</v>
      </c>
      <c r="B10" s="14">
        <v>1912</v>
      </c>
      <c r="C10" s="14">
        <v>1444</v>
      </c>
      <c r="D10" s="15">
        <f t="shared" si="0"/>
        <v>0.75523012552301261</v>
      </c>
      <c r="E10" s="14">
        <v>1452</v>
      </c>
      <c r="F10" s="14">
        <v>1107</v>
      </c>
      <c r="G10" s="18">
        <f t="shared" si="1"/>
        <v>0.76239669421487599</v>
      </c>
    </row>
    <row r="11" spans="1:7" x14ac:dyDescent="0.25">
      <c r="A11" s="14" t="s">
        <v>48</v>
      </c>
      <c r="B11" s="14">
        <v>2062</v>
      </c>
      <c r="C11" s="14">
        <v>1148</v>
      </c>
      <c r="D11" s="15">
        <f t="shared" si="0"/>
        <v>0.55674102812803106</v>
      </c>
      <c r="E11" s="14">
        <v>1343</v>
      </c>
      <c r="F11" s="14">
        <v>941</v>
      </c>
      <c r="G11" s="18">
        <f t="shared" si="1"/>
        <v>0.70067014147431128</v>
      </c>
    </row>
    <row r="12" spans="1:7" x14ac:dyDescent="0.25">
      <c r="A12" s="14" t="s">
        <v>51</v>
      </c>
      <c r="B12" s="14">
        <v>712</v>
      </c>
      <c r="C12" s="14">
        <v>409</v>
      </c>
      <c r="D12" s="15">
        <f t="shared" si="0"/>
        <v>0.574438202247191</v>
      </c>
      <c r="E12" s="14">
        <v>417</v>
      </c>
      <c r="F12" s="14">
        <v>277</v>
      </c>
      <c r="G12" s="18">
        <f t="shared" si="1"/>
        <v>0.66426858513189446</v>
      </c>
    </row>
    <row r="13" spans="1:7" x14ac:dyDescent="0.25">
      <c r="A13" s="14" t="s">
        <v>47</v>
      </c>
      <c r="B13" s="14">
        <v>1131</v>
      </c>
      <c r="C13" s="14">
        <v>641</v>
      </c>
      <c r="D13" s="15">
        <f t="shared" si="0"/>
        <v>0.56675508399646335</v>
      </c>
      <c r="E13" s="14">
        <v>678</v>
      </c>
      <c r="F13" s="14">
        <v>421</v>
      </c>
      <c r="G13" s="18">
        <f t="shared" si="1"/>
        <v>0.62094395280235992</v>
      </c>
    </row>
    <row r="14" spans="1:7" x14ac:dyDescent="0.25">
      <c r="A14" s="14" t="s">
        <v>43</v>
      </c>
      <c r="B14" s="14">
        <v>1366</v>
      </c>
      <c r="C14" s="14">
        <v>612</v>
      </c>
      <c r="D14" s="15">
        <f t="shared" si="0"/>
        <v>0.44802342606149342</v>
      </c>
      <c r="E14" s="14">
        <v>782</v>
      </c>
      <c r="F14" s="14">
        <v>419</v>
      </c>
      <c r="G14" s="18">
        <f t="shared" si="1"/>
        <v>0.53580562659846542</v>
      </c>
    </row>
    <row r="15" spans="1:7" x14ac:dyDescent="0.25">
      <c r="A15" s="14" t="s">
        <v>36</v>
      </c>
      <c r="B15" s="14">
        <v>5</v>
      </c>
      <c r="C15" s="14">
        <v>1</v>
      </c>
      <c r="D15" s="15">
        <f t="shared" si="0"/>
        <v>0.2</v>
      </c>
      <c r="E15" s="14">
        <v>5</v>
      </c>
      <c r="F15" s="14">
        <v>1</v>
      </c>
      <c r="G15" s="18">
        <f t="shared" si="1"/>
        <v>0.2</v>
      </c>
    </row>
    <row r="18" spans="1:8" x14ac:dyDescent="0.25">
      <c r="A18" s="35" t="s">
        <v>59</v>
      </c>
      <c r="B18" s="35"/>
      <c r="C18" s="35"/>
      <c r="D18" s="35"/>
      <c r="E18" s="35"/>
      <c r="F18" s="35"/>
      <c r="G18" s="35"/>
    </row>
    <row r="20" spans="1:8" ht="60" x14ac:dyDescent="0.25">
      <c r="A20" s="16" t="s">
        <v>42</v>
      </c>
      <c r="B20" s="16" t="s">
        <v>1</v>
      </c>
      <c r="C20" s="16" t="s">
        <v>54</v>
      </c>
      <c r="D20" s="16" t="s">
        <v>52</v>
      </c>
      <c r="E20" s="16" t="s">
        <v>2</v>
      </c>
      <c r="F20" s="16" t="s">
        <v>55</v>
      </c>
      <c r="G20" s="17" t="s">
        <v>53</v>
      </c>
      <c r="H20" s="36" t="s">
        <v>60</v>
      </c>
    </row>
    <row r="21" spans="1:8" x14ac:dyDescent="0.25">
      <c r="A21" s="14" t="s">
        <v>8</v>
      </c>
      <c r="B21" s="14">
        <v>398</v>
      </c>
      <c r="C21" s="14">
        <v>376</v>
      </c>
      <c r="D21" s="15">
        <f>C21/B21</f>
        <v>0.94472361809045224</v>
      </c>
      <c r="E21" s="14">
        <v>264</v>
      </c>
      <c r="F21" s="14">
        <v>257</v>
      </c>
      <c r="G21" s="18">
        <f>F21/E21</f>
        <v>0.97348484848484851</v>
      </c>
      <c r="H21" s="37">
        <f>G21-G5</f>
        <v>0</v>
      </c>
    </row>
    <row r="22" spans="1:8" x14ac:dyDescent="0.25">
      <c r="A22" s="14" t="s">
        <v>50</v>
      </c>
      <c r="B22" s="14">
        <v>1938</v>
      </c>
      <c r="C22" s="14">
        <v>1704</v>
      </c>
      <c r="D22" s="15">
        <f>C22/B22</f>
        <v>0.87925696594427249</v>
      </c>
      <c r="E22" s="14">
        <v>1250</v>
      </c>
      <c r="F22" s="14">
        <v>1178</v>
      </c>
      <c r="G22" s="18">
        <f>F22/E22</f>
        <v>0.94240000000000002</v>
      </c>
      <c r="H22" s="37">
        <f>G22-G6</f>
        <v>2.9600000000000071E-2</v>
      </c>
    </row>
    <row r="23" spans="1:8" x14ac:dyDescent="0.25">
      <c r="A23" s="14" t="s">
        <v>45</v>
      </c>
      <c r="B23" s="14">
        <v>1182</v>
      </c>
      <c r="C23" s="14">
        <v>1002</v>
      </c>
      <c r="D23" s="15">
        <f>C23/B23</f>
        <v>0.84771573604060912</v>
      </c>
      <c r="E23" s="14">
        <v>952</v>
      </c>
      <c r="F23" s="14">
        <v>851</v>
      </c>
      <c r="G23" s="18">
        <f>F23/E23</f>
        <v>0.89390756302521013</v>
      </c>
      <c r="H23" s="37">
        <f>G23-G7</f>
        <v>2.4524072952064935E-2</v>
      </c>
    </row>
    <row r="24" spans="1:8" x14ac:dyDescent="0.25">
      <c r="A24" s="14" t="s">
        <v>49</v>
      </c>
      <c r="B24" s="14">
        <v>910</v>
      </c>
      <c r="C24" s="14">
        <v>706</v>
      </c>
      <c r="D24" s="15">
        <f>C24/B24</f>
        <v>0.77582417582417584</v>
      </c>
      <c r="E24" s="14">
        <v>352</v>
      </c>
      <c r="F24" s="14">
        <v>292</v>
      </c>
      <c r="G24" s="18">
        <f>F24/E24</f>
        <v>0.82954545454545459</v>
      </c>
      <c r="H24" s="37">
        <f>G24-G8</f>
        <v>2.5568181818181879E-2</v>
      </c>
    </row>
    <row r="25" spans="1:8" x14ac:dyDescent="0.25">
      <c r="A25" s="14" t="s">
        <v>44</v>
      </c>
      <c r="B25" s="14">
        <v>1910</v>
      </c>
      <c r="C25" s="14">
        <v>1554</v>
      </c>
      <c r="D25" s="15">
        <f>C25/B25</f>
        <v>0.81361256544502614</v>
      </c>
      <c r="E25" s="14">
        <v>1452</v>
      </c>
      <c r="F25" s="14">
        <v>1185</v>
      </c>
      <c r="G25" s="18">
        <f>F25/E25</f>
        <v>0.81611570247933884</v>
      </c>
      <c r="H25" s="37">
        <f>G25-G10</f>
        <v>5.3719008264462853E-2</v>
      </c>
    </row>
    <row r="26" spans="1:8" x14ac:dyDescent="0.25">
      <c r="A26" s="14" t="s">
        <v>46</v>
      </c>
      <c r="B26" s="14">
        <v>3265</v>
      </c>
      <c r="C26" s="14">
        <v>2416</v>
      </c>
      <c r="D26" s="15">
        <f>C26/B26</f>
        <v>0.73996937212863712</v>
      </c>
      <c r="E26" s="14">
        <v>1734</v>
      </c>
      <c r="F26" s="14">
        <v>1390</v>
      </c>
      <c r="G26" s="18">
        <f>F26/E26</f>
        <v>0.80161476355247985</v>
      </c>
      <c r="H26" s="37">
        <f>G26-G9</f>
        <v>2.0256880928774423E-2</v>
      </c>
    </row>
    <row r="27" spans="1:8" x14ac:dyDescent="0.25">
      <c r="A27" s="14" t="s">
        <v>48</v>
      </c>
      <c r="B27" s="14">
        <v>2060</v>
      </c>
      <c r="C27" s="14">
        <v>1275</v>
      </c>
      <c r="D27" s="15">
        <f>C27/B27</f>
        <v>0.6189320388349514</v>
      </c>
      <c r="E27" s="14">
        <v>1341</v>
      </c>
      <c r="F27" s="14">
        <v>990</v>
      </c>
      <c r="G27" s="18">
        <f>F27/E27</f>
        <v>0.73825503355704702</v>
      </c>
      <c r="H27" s="37">
        <f>G27-G11</f>
        <v>3.7584892082735744E-2</v>
      </c>
    </row>
    <row r="28" spans="1:8" x14ac:dyDescent="0.25">
      <c r="A28" s="14" t="s">
        <v>47</v>
      </c>
      <c r="B28" s="14">
        <v>1131</v>
      </c>
      <c r="C28" s="14">
        <v>761</v>
      </c>
      <c r="D28" s="15">
        <f>C28/B28</f>
        <v>0.67285587975243144</v>
      </c>
      <c r="E28" s="14">
        <v>678</v>
      </c>
      <c r="F28" s="14">
        <v>479</v>
      </c>
      <c r="G28" s="18">
        <f>F28/E28</f>
        <v>0.70648967551622421</v>
      </c>
      <c r="H28" s="38">
        <f>G28-G13</f>
        <v>8.5545722713864292E-2</v>
      </c>
    </row>
    <row r="29" spans="1:8" x14ac:dyDescent="0.25">
      <c r="A29" s="14" t="s">
        <v>51</v>
      </c>
      <c r="B29" s="14">
        <v>714</v>
      </c>
      <c r="C29" s="14">
        <v>440</v>
      </c>
      <c r="D29" s="15">
        <f>C29/B29</f>
        <v>0.61624649859943981</v>
      </c>
      <c r="E29" s="14">
        <v>419</v>
      </c>
      <c r="F29" s="14">
        <v>281</v>
      </c>
      <c r="G29" s="18">
        <f>F29/E29</f>
        <v>0.6706443914081146</v>
      </c>
      <c r="H29" s="37">
        <f>G29-G12</f>
        <v>6.3758062762201417E-3</v>
      </c>
    </row>
    <row r="30" spans="1:8" x14ac:dyDescent="0.25">
      <c r="A30" s="14" t="s">
        <v>43</v>
      </c>
      <c r="B30" s="14">
        <v>1366</v>
      </c>
      <c r="C30" s="14">
        <v>726</v>
      </c>
      <c r="D30" s="15">
        <f>C30/B30</f>
        <v>0.53147877013177158</v>
      </c>
      <c r="E30" s="14">
        <v>782</v>
      </c>
      <c r="F30" s="14">
        <v>481</v>
      </c>
      <c r="G30" s="18">
        <f>F30/E30</f>
        <v>0.61508951406649615</v>
      </c>
      <c r="H30" s="37">
        <f>G30-G14</f>
        <v>7.9283887468030723E-2</v>
      </c>
    </row>
    <row r="31" spans="1:8" x14ac:dyDescent="0.25">
      <c r="A31" s="14" t="s">
        <v>36</v>
      </c>
      <c r="B31" s="14">
        <v>5</v>
      </c>
      <c r="C31" s="14">
        <v>1</v>
      </c>
      <c r="D31" s="15">
        <f>C31/B31</f>
        <v>0.2</v>
      </c>
      <c r="E31" s="14">
        <v>5</v>
      </c>
      <c r="F31" s="14">
        <v>1</v>
      </c>
      <c r="G31" s="18">
        <f>F31/E31</f>
        <v>0.2</v>
      </c>
      <c r="H31" s="37">
        <f>G31-G15</f>
        <v>0</v>
      </c>
    </row>
  </sheetData>
  <autoFilter ref="A4:G15">
    <sortState ref="A5:G15">
      <sortCondition descending="1" ref="G4:G15"/>
    </sortState>
  </autoFilter>
  <sortState ref="A21:G31">
    <sortCondition descending="1" ref="G21:G31"/>
  </sortState>
  <mergeCells count="2">
    <mergeCell ref="A2:G2"/>
    <mergeCell ref="A18:G18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&amp;C&amp;"Times New Roman,полужирный"ПО ФАКУЛЬТЕТАМ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Сводка на 21 марта</vt:lpstr>
      <vt:lpstr>Динамика</vt:lpstr>
      <vt:lpstr>Долг</vt:lpstr>
      <vt:lpstr>По факультетам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Gigabyte</cp:lastModifiedBy>
  <cp:lastPrinted>2019-03-21T10:03:49Z</cp:lastPrinted>
  <dcterms:created xsi:type="dcterms:W3CDTF">2019-03-14T09:42:24Z</dcterms:created>
  <dcterms:modified xsi:type="dcterms:W3CDTF">2019-03-21T10:04:18Z</dcterms:modified>
</cp:coreProperties>
</file>